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727"/>
  <workbookPr defaultThemeVersion="166925"/>
  <bookViews>
    <workbookView xWindow="65428" yWindow="65428" windowWidth="23256" windowHeight="12576" activeTab="3"/>
  </bookViews>
  <sheets>
    <sheet name="July 19" sheetId="1" r:id="rId1"/>
    <sheet name="August 19" sheetId="2" r:id="rId2"/>
    <sheet name="September 19" sheetId="3" r:id="rId3"/>
    <sheet name="October 19" sheetId="4" r:id="rId4"/>
  </sheets>
  <externalReferences>
    <externalReference r:id="rId7"/>
  </externalReferences>
  <definedNames>
    <definedName name="start_day">'[1]December 2018'!$AD$24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<sst xmlns="http://schemas.openxmlformats.org/spreadsheetml/2006/main" count="235" uniqueCount="113">
  <si>
    <t>Moratorium</t>
  </si>
  <si>
    <t>Spin Class- 6:00-8:00am</t>
  </si>
  <si>
    <t>Practice- 8:00am</t>
  </si>
  <si>
    <t>Yoga- 10:00am</t>
  </si>
  <si>
    <t>Brownsburg Invite Friendlies</t>
  </si>
  <si>
    <t>Practice- 7:15pm</t>
  </si>
  <si>
    <t>Weights- 10:00-10:40am</t>
  </si>
  <si>
    <t>Team Building- 11:00am</t>
  </si>
  <si>
    <t>GK- 5:00pm</t>
  </si>
  <si>
    <t>BHS Golf Outing</t>
  </si>
  <si>
    <t xml:space="preserve">Team Get Together at the </t>
  </si>
  <si>
    <t>Yoga- - 8:30am</t>
  </si>
  <si>
    <t>Quail Creek at 8:00am</t>
  </si>
  <si>
    <t>Ross's in Brownsburg</t>
  </si>
  <si>
    <t>Team Building- 10:45am</t>
  </si>
  <si>
    <t>Yoga- 8:00am</t>
  </si>
  <si>
    <t>Carmel Summer Scrimmages</t>
  </si>
  <si>
    <t>Team Building- 10:00am</t>
  </si>
  <si>
    <t xml:space="preserve">Scrimmage at Franklin </t>
  </si>
  <si>
    <t>OFF</t>
  </si>
  <si>
    <t xml:space="preserve">College vs. HS from </t>
  </si>
  <si>
    <t>Get in 2 Miles on Your Own</t>
  </si>
  <si>
    <t>Tennessee</t>
  </si>
  <si>
    <t>1000 Touches on the Ball</t>
  </si>
  <si>
    <t>Notes</t>
  </si>
  <si>
    <t>Calendar Templates by Vertex42</t>
  </si>
  <si>
    <t>https://www.vertex42.com/calendars/</t>
  </si>
  <si>
    <t>Tryouts- 3:30-5:30pm</t>
  </si>
  <si>
    <t>Practice- 3:30-5:30pm</t>
  </si>
  <si>
    <t>Teams Announced</t>
  </si>
  <si>
    <t>GK- 3:30pm</t>
  </si>
  <si>
    <t>Pictures- 10:00am</t>
  </si>
  <si>
    <t>GK- 4:30pm</t>
  </si>
  <si>
    <t>Purple/White Game- 3:00pm</t>
  </si>
  <si>
    <t>Team Bonfire- 7:00-10:00pm</t>
  </si>
  <si>
    <t>Training- 3:30-5:30pm</t>
  </si>
  <si>
    <t>Carmel Scrimmage- HOME</t>
  </si>
  <si>
    <t>Yoga- 3:30pm</t>
  </si>
  <si>
    <t>Moresville- AWAY</t>
  </si>
  <si>
    <t>7:00pm- Varsity ONLY</t>
  </si>
  <si>
    <t>Ben Davis- HOME</t>
  </si>
  <si>
    <t>Brebeuf- AWAY</t>
  </si>
  <si>
    <t>Film- 3:30pm- Varsity ONLY</t>
  </si>
  <si>
    <t>JV Invite</t>
  </si>
  <si>
    <t>JV- 5:30pm</t>
  </si>
  <si>
    <t>5:30pm- Varsity ONLY</t>
  </si>
  <si>
    <t>JV- Practice at 3:30pm</t>
  </si>
  <si>
    <t>Varsity Will Attend</t>
  </si>
  <si>
    <t>Varsity- 7:00pm</t>
  </si>
  <si>
    <t>HSE- HOME</t>
  </si>
  <si>
    <t>Franklin Central- HOME</t>
  </si>
  <si>
    <t>JV- 10:00am</t>
  </si>
  <si>
    <t>Varsity- 11:30am</t>
  </si>
  <si>
    <t>Alumni Day</t>
  </si>
  <si>
    <t>Danville- HOME</t>
  </si>
  <si>
    <t>Cathedral- HOME</t>
  </si>
  <si>
    <t>Training- 3:30-5:00pm</t>
  </si>
  <si>
    <t>Zionsville Invite</t>
  </si>
  <si>
    <t>Varsity ONLY- 5:30pm</t>
  </si>
  <si>
    <t>Avon- AWAY</t>
  </si>
  <si>
    <t>Plainfield- Lucas Oil Stadium</t>
  </si>
  <si>
    <t>Pasta Dinner After Practice</t>
  </si>
  <si>
    <t>JV Practice- 3:30pm</t>
  </si>
  <si>
    <t>Fishers- HOME</t>
  </si>
  <si>
    <t>Film-3:30pm- Varsity ONLY</t>
  </si>
  <si>
    <t>Noblesville @ Noblesville</t>
  </si>
  <si>
    <t>JV- 11:00am</t>
  </si>
  <si>
    <t>Varsity- 12:30pm</t>
  </si>
  <si>
    <t>Teachers Appreciation</t>
  </si>
  <si>
    <t>Night</t>
  </si>
  <si>
    <t xml:space="preserve">Sectional Drawing Viewing </t>
  </si>
  <si>
    <t>Center Grove @ BHS</t>
  </si>
  <si>
    <t>Team Training- 3:30-5:00pm</t>
  </si>
  <si>
    <t>Westfield- AWAY</t>
  </si>
  <si>
    <t>Yoga- 3:30-4:30pm</t>
  </si>
  <si>
    <t>Party- 5:30pm ???</t>
  </si>
  <si>
    <t>Film- 4:30-5:30pm</t>
  </si>
  <si>
    <t xml:space="preserve">Pack the House </t>
  </si>
  <si>
    <t>Youth Soccer Night</t>
  </si>
  <si>
    <t>Zionsville- HOME</t>
  </si>
  <si>
    <t>Varsity-7:00pm</t>
  </si>
  <si>
    <t>Senior Night</t>
  </si>
  <si>
    <t>Sectionals Round 1</t>
  </si>
  <si>
    <t>Sectionals Round 2</t>
  </si>
  <si>
    <t>Sectional Championship</t>
  </si>
  <si>
    <t>Sectional Dinner</t>
  </si>
  <si>
    <t>Dawsons Too- 7:00pm</t>
  </si>
  <si>
    <t xml:space="preserve">Regional- Round 1 and </t>
  </si>
  <si>
    <t>Regional Dinner</t>
  </si>
  <si>
    <t>Championship</t>
  </si>
  <si>
    <t>Semi State Championship</t>
  </si>
  <si>
    <t>Semi-State Dinner</t>
  </si>
  <si>
    <t>State Championship</t>
  </si>
  <si>
    <t>State Dinner</t>
  </si>
  <si>
    <t>FutGolf in Noblesville- 10:00am</t>
  </si>
  <si>
    <t>Japanese Steakhouse- 4:00pm</t>
  </si>
  <si>
    <t>Team Meeting- 3:30-4:15pm</t>
  </si>
  <si>
    <t>Varsity ONLY</t>
  </si>
  <si>
    <t>JV- Practice 3:30pm</t>
  </si>
  <si>
    <t>Training-3:30-5:00pm</t>
  </si>
  <si>
    <t>1:00pm</t>
  </si>
  <si>
    <t>JV at Plainfield- 5:30pm</t>
  </si>
  <si>
    <t>JV at 10:00am</t>
  </si>
  <si>
    <t>Varsity at 11:30am</t>
  </si>
  <si>
    <t>11:00am and 3:00pm</t>
  </si>
  <si>
    <t>JV and Varsity</t>
  </si>
  <si>
    <t>8:00am and 1:30pm</t>
  </si>
  <si>
    <t>Varsity - 1pm</t>
  </si>
  <si>
    <t>We are there the whole day</t>
  </si>
  <si>
    <t>to watch the boys and Indy 11</t>
  </si>
  <si>
    <t>JV will attend</t>
  </si>
  <si>
    <t>Varsity will Attend</t>
  </si>
  <si>
    <t>Lunch and Rob Bell- 12pm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</si>
</sst>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yyyy"/>
    <numFmt numFmtId="165" formatCode="mmmm\ \'yy"/>
    <numFmt numFmtId="166" formatCode="d"/>
    <numFmt numFmtId="167" formatCode="dddd"/>
  </numFmts>
  <fonts count="21">
    <font>
      <sz val="11"/>
      <color theme="1"/>
      <name val="Calibri"/>
      <family val="2"/>
      <scheme val="minor"/>
    </font>
    <font>
      <sz val="10"/>
      <name val="Arial"/>
      <family val="2"/>
    </font>
    <font>
      <u val="single"/>
      <sz val="11"/>
      <color theme="10"/>
      <name val="Calibri"/>
      <family val="2"/>
      <scheme val="minor"/>
    </font>
    <font>
      <b/>
      <sz val="48"/>
      <color theme="4" tint="-0.24997000396251678"/>
      <name val="Calibri Light"/>
      <family val="2"/>
      <scheme val="major"/>
    </font>
    <font>
      <b/>
      <sz val="11"/>
      <color theme="4" tint="-0.4999699890613556"/>
      <name val="Calibri Light"/>
      <family val="2"/>
      <scheme val="major"/>
    </font>
    <font>
      <sz val="8"/>
      <name val="Arial"/>
      <family val="2"/>
    </font>
    <font>
      <b/>
      <sz val="9"/>
      <color theme="4"/>
      <name val="Calibri"/>
      <family val="2"/>
      <scheme val="minor"/>
    </font>
    <font>
      <sz val="9"/>
      <name val="Calibri"/>
      <family val="1"/>
      <scheme val="minor"/>
    </font>
    <font>
      <sz val="7"/>
      <name val="Arial"/>
      <family val="2"/>
    </font>
    <font>
      <b/>
      <sz val="9"/>
      <color theme="4" tint="-0.24997000396251678"/>
      <name val="Calibri Light"/>
      <family val="2"/>
      <scheme val="major"/>
    </font>
    <font>
      <sz val="9"/>
      <name val="Arial"/>
      <family val="2"/>
    </font>
    <font>
      <sz val="9"/>
      <color indexed="60"/>
      <name val="Century Gothic"/>
      <family val="2"/>
    </font>
    <font>
      <b/>
      <sz val="16"/>
      <color theme="0"/>
      <name val="Calibri Light"/>
      <family val="2"/>
      <scheme val="major"/>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sz val="10"/>
      <color theme="1" tint="0.49998000264167786"/>
      <name val="Calibri"/>
      <family val="2"/>
      <scheme val="minor"/>
    </font>
    <font>
      <sz val="8"/>
      <color theme="1" tint="0.49998000264167786"/>
      <name val="Calibri"/>
      <family val="2"/>
      <scheme val="minor"/>
    </font>
    <font>
      <sz val="10"/>
      <color theme="0" tint="-0.3499799966812134"/>
      <name val="Arial"/>
      <family val="2"/>
    </font>
    <font>
      <b/>
      <sz val="8"/>
      <name val="Calibri"/>
      <family val="2"/>
      <scheme val="minor"/>
    </font>
  </fonts>
  <fills count="6">
    <fill>
      <patternFill/>
    </fill>
    <fill>
      <patternFill patternType="gray125"/>
    </fill>
    <fill>
      <patternFill patternType="solid">
        <fgColor theme="0" tint="-0.04997999966144562"/>
        <bgColor indexed="64"/>
      </patternFill>
    </fill>
    <fill>
      <patternFill patternType="solid">
        <fgColor theme="4" tint="0.5999900102615356"/>
        <bgColor indexed="64"/>
      </patternFill>
    </fill>
    <fill>
      <patternFill patternType="solid">
        <fgColor theme="4" tint="-0.24997000396251678"/>
        <bgColor indexed="64"/>
      </patternFill>
    </fill>
    <fill>
      <patternFill patternType="solid">
        <fgColor theme="0"/>
        <bgColor indexed="64"/>
      </patternFill>
    </fill>
  </fills>
  <borders count="12">
    <border>
      <left/>
      <right/>
      <top/>
      <bottom/>
      <diagonal/>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
      <left/>
      <right style="thin">
        <color theme="0" tint="-0.4999699890613556"/>
      </right>
      <top/>
      <bottom style="thin">
        <color theme="0" tint="-0.499969989061355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57">
    <xf numFmtId="0" fontId="0" fillId="0" borderId="0" xfId="0"/>
    <xf numFmtId="164" fontId="3" fillId="0" borderId="0" xfId="0" applyNumberFormat="1" applyFont="1" applyAlignment="1">
      <alignment horizontal="left" vertical="top"/>
    </xf>
    <xf numFmtId="0" fontId="5" fillId="0" borderId="0" xfId="0" applyFont="1"/>
    <xf numFmtId="0" fontId="6" fillId="0" borderId="0" xfId="0" applyFont="1" applyAlignment="1">
      <alignment horizontal="center" shrinkToFit="1"/>
    </xf>
    <xf numFmtId="166" fontId="7" fillId="0" borderId="0" xfId="0" applyNumberFormat="1" applyFont="1" applyAlignment="1">
      <alignment horizontal="center" vertical="center" shrinkToFit="1"/>
    </xf>
    <xf numFmtId="0" fontId="8" fillId="0" borderId="0" xfId="0" applyFont="1"/>
    <xf numFmtId="164" fontId="9" fillId="0" borderId="0" xfId="0" applyNumberFormat="1" applyFont="1" applyAlignment="1">
      <alignment vertical="top"/>
    </xf>
    <xf numFmtId="164" fontId="9" fillId="0" borderId="0" xfId="0" applyNumberFormat="1" applyFont="1" applyAlignment="1">
      <alignment horizontal="left" vertical="top"/>
    </xf>
    <xf numFmtId="0" fontId="10" fillId="0" borderId="0" xfId="0" applyFont="1"/>
    <xf numFmtId="0" fontId="11"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166" fontId="13" fillId="2" borderId="1" xfId="0" applyNumberFormat="1" applyFont="1" applyFill="1" applyBorder="1" applyAlignment="1">
      <alignment horizontal="center" vertical="center" shrinkToFit="1"/>
    </xf>
    <xf numFmtId="0" fontId="14" fillId="2" borderId="2" xfId="0" applyFont="1" applyFill="1" applyBorder="1" applyAlignment="1">
      <alignment horizontal="left" vertical="center" shrinkToFit="1"/>
    </xf>
    <xf numFmtId="166" fontId="13" fillId="0" borderId="1" xfId="0" applyNumberFormat="1" applyFont="1" applyBorder="1" applyAlignment="1">
      <alignment horizontal="center" vertical="center" shrinkToFit="1"/>
    </xf>
    <xf numFmtId="0" fontId="14" fillId="0" borderId="3" xfId="0" applyFont="1" applyBorder="1" applyAlignment="1">
      <alignment horizontal="left" vertical="center" shrinkToFit="1"/>
    </xf>
    <xf numFmtId="0" fontId="5" fillId="0" borderId="0" xfId="0" applyFont="1" applyAlignment="1">
      <alignment vertical="center"/>
    </xf>
    <xf numFmtId="0" fontId="16" fillId="0" borderId="1" xfId="0" applyFont="1" applyBorder="1" applyAlignment="1">
      <alignment horizontal="left" vertical="center" indent="1"/>
    </xf>
    <xf numFmtId="0" fontId="15" fillId="0" borderId="2" xfId="0" applyFont="1" applyBorder="1"/>
    <xf numFmtId="0" fontId="17" fillId="0" borderId="3" xfId="0" applyFont="1" applyBorder="1"/>
    <xf numFmtId="0" fontId="15" fillId="0" borderId="4" xfId="0" applyFont="1" applyBorder="1" applyAlignment="1">
      <alignment horizontal="left" vertical="center"/>
    </xf>
    <xf numFmtId="0" fontId="15" fillId="0" borderId="0" xfId="0" applyFont="1" applyAlignment="1">
      <alignment vertical="center"/>
    </xf>
    <xf numFmtId="0" fontId="0" fillId="0" borderId="5" xfId="0" applyBorder="1"/>
    <xf numFmtId="0" fontId="18" fillId="0" borderId="5" xfId="0" applyFont="1" applyBorder="1" applyAlignment="1">
      <alignment vertical="center"/>
    </xf>
    <xf numFmtId="0" fontId="15" fillId="0" borderId="6" xfId="20" applyFont="1" applyBorder="1" applyAlignment="1">
      <alignment horizontal="left" vertical="center"/>
    </xf>
    <xf numFmtId="0" fontId="15" fillId="0" borderId="7" xfId="20" applyFont="1" applyBorder="1" applyAlignment="1">
      <alignment vertical="center"/>
    </xf>
    <xf numFmtId="164" fontId="3" fillId="0" borderId="0" xfId="0" applyNumberFormat="1" applyFont="1" applyAlignment="1">
      <alignment horizontal="left" vertical="top"/>
    </xf>
    <xf numFmtId="165" fontId="4" fillId="3" borderId="0" xfId="0" applyNumberFormat="1" applyFont="1" applyFill="1" applyAlignment="1">
      <alignment horizontal="center" vertical="center"/>
    </xf>
    <xf numFmtId="167" fontId="12" fillId="4" borderId="8" xfId="0" applyNumberFormat="1" applyFont="1" applyFill="1" applyBorder="1" applyAlignment="1">
      <alignment horizontal="center" vertical="center" shrinkToFit="1"/>
    </xf>
    <xf numFmtId="167" fontId="12" fillId="4" borderId="9" xfId="0" applyNumberFormat="1" applyFont="1" applyFill="1" applyBorder="1" applyAlignment="1">
      <alignment horizontal="center" vertical="center" shrinkToFit="1"/>
    </xf>
    <xf numFmtId="167" fontId="12" fillId="4" borderId="10" xfId="0" applyNumberFormat="1" applyFont="1" applyFill="1" applyBorder="1" applyAlignment="1">
      <alignment horizontal="center" vertical="center" shrinkToFit="1"/>
    </xf>
    <xf numFmtId="0" fontId="15" fillId="2" borderId="4" xfId="0" applyFont="1" applyFill="1" applyBorder="1" applyAlignment="1">
      <alignment horizontal="center" vertical="center"/>
    </xf>
    <xf numFmtId="0" fontId="15" fillId="2" borderId="0" xfId="0" applyFont="1" applyFill="1" applyAlignment="1">
      <alignment horizontal="center" vertical="center"/>
    </xf>
    <xf numFmtId="0" fontId="15" fillId="2" borderId="5"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166" fontId="13" fillId="0" borderId="1" xfId="0" applyNumberFormat="1" applyFont="1" applyBorder="1" applyAlignment="1">
      <alignment horizontal="center" vertical="center" shrinkToFit="1"/>
    </xf>
    <xf numFmtId="166" fontId="13" fillId="0" borderId="2" xfId="0" applyNumberFormat="1" applyFont="1" applyBorder="1" applyAlignment="1">
      <alignment horizontal="center" vertical="center" shrinkToFit="1"/>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166" fontId="13" fillId="2" borderId="1" xfId="0" applyNumberFormat="1" applyFont="1" applyFill="1" applyBorder="1" applyAlignment="1">
      <alignment horizontal="center" vertical="center" shrinkToFit="1"/>
    </xf>
    <xf numFmtId="166" fontId="13" fillId="2" borderId="2" xfId="0" applyNumberFormat="1" applyFont="1" applyFill="1" applyBorder="1" applyAlignment="1">
      <alignment horizontal="center" vertical="center" shrinkToFit="1"/>
    </xf>
    <xf numFmtId="0" fontId="14" fillId="2" borderId="2" xfId="0" applyFont="1" applyFill="1" applyBorder="1" applyAlignment="1">
      <alignment horizontal="left" vertical="center" shrinkToFit="1"/>
    </xf>
    <xf numFmtId="0" fontId="14" fillId="2" borderId="3" xfId="0" applyFont="1" applyFill="1" applyBorder="1" applyAlignment="1">
      <alignment horizontal="left" vertical="center" shrinkToFi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1" xfId="0" applyFont="1" applyFill="1" applyBorder="1" applyAlignment="1">
      <alignment horizontal="center" vertical="center"/>
    </xf>
    <xf numFmtId="0" fontId="15" fillId="0" borderId="6" xfId="0" applyFont="1" applyBorder="1" applyAlignment="1">
      <alignment horizontal="center" vertical="center"/>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9" fillId="0" borderId="0" xfId="20" applyFont="1" applyAlignment="1">
      <alignment horizontal="right" vertical="center"/>
    </xf>
    <xf numFmtId="0" fontId="19" fillId="0" borderId="5" xfId="20" applyFont="1" applyBorder="1" applyAlignment="1">
      <alignment horizontal="right" vertical="center"/>
    </xf>
    <xf numFmtId="0" fontId="19" fillId="0" borderId="7" xfId="20" applyFont="1" applyBorder="1" applyAlignment="1">
      <alignment horizontal="right" vertical="center"/>
    </xf>
    <xf numFmtId="0" fontId="19" fillId="0" borderId="11" xfId="20" applyFont="1" applyBorder="1" applyAlignment="1">
      <alignment horizontal="right" vertical="center"/>
    </xf>
    <xf numFmtId="0" fontId="20" fillId="5" borderId="4" xfId="0" applyFont="1" applyFill="1" applyBorder="1" applyAlignment="1">
      <alignment horizontal="center" vertical="center"/>
    </xf>
    <xf numFmtId="0" fontId="20" fillId="5" borderId="5"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dxfs count="16">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HS%2019-20%20Calenda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ember 2018"/>
      <sheetName val="February 2019"/>
      <sheetName val="July 2019"/>
      <sheetName val="August 2019"/>
      <sheetName val="September 2019"/>
      <sheetName val="October 2019"/>
    </sheetNames>
    <sheetDataSet>
      <sheetData sheetId="0">
        <row r="18">
          <cell r="AD18">
            <v>2018</v>
          </cell>
        </row>
        <row r="20">
          <cell r="AD20">
            <v>12</v>
          </cell>
        </row>
        <row r="24">
          <cell r="AD24">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7312-5F19-44D0-A732-3FDE01AD478C}">
  <dimension ref="A1:AA45"/>
  <sheetViews>
    <sheetView workbookViewId="0" topLeftCell="A37">
      <selection activeCell="J63" sqref="J63"/>
    </sheetView>
  </sheetViews>
  <sheetFormatPr defaultColWidth="9.140625" defaultRowHeight="1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5.421875" style="0" customWidth="1"/>
    <col min="11" max="17" width="2.421875" style="0" customWidth="1"/>
    <col min="18" max="18" width="1.57421875" style="0" customWidth="1"/>
    <col min="19" max="25" width="2.421875" style="0" customWidth="1"/>
    <col min="26" max="26" width="1.57421875" style="0" customWidth="1"/>
  </cols>
  <sheetData>
    <row r="1" spans="1:25" s="2" customFormat="1" ht="15" customHeight="1">
      <c r="A1" s="26">
        <f>DATE('[1]December 2018'!AD18,'[1]December 2018'!AD20+7,1)</f>
        <v>43647</v>
      </c>
      <c r="B1" s="26"/>
      <c r="C1" s="26"/>
      <c r="D1" s="26"/>
      <c r="E1" s="26"/>
      <c r="F1" s="26"/>
      <c r="G1" s="26"/>
      <c r="H1" s="26"/>
      <c r="I1" s="1"/>
      <c r="J1" s="1"/>
      <c r="K1" s="27">
        <f>DATE(YEAR(A1),MONTH(A1)-1,1)</f>
        <v>43617</v>
      </c>
      <c r="L1" s="27"/>
      <c r="M1" s="27"/>
      <c r="N1" s="27"/>
      <c r="O1" s="27"/>
      <c r="P1" s="27"/>
      <c r="Q1" s="27"/>
      <c r="S1" s="27">
        <f>DATE(YEAR(A1),MONTH(A1)+1,1)</f>
        <v>43678</v>
      </c>
      <c r="T1" s="27"/>
      <c r="U1" s="27"/>
      <c r="V1" s="27"/>
      <c r="W1" s="27"/>
      <c r="X1" s="27"/>
      <c r="Y1" s="27"/>
    </row>
    <row r="2" spans="1:25" s="2" customFormat="1" ht="11.25" customHeight="1">
      <c r="A2" s="26"/>
      <c r="B2" s="26"/>
      <c r="C2" s="26"/>
      <c r="D2" s="26"/>
      <c r="E2" s="26"/>
      <c r="F2" s="26"/>
      <c r="G2" s="26"/>
      <c r="H2" s="26"/>
      <c r="I2" s="1"/>
      <c r="J2" s="1"/>
      <c r="K2" s="3" t="str">
        <f>INDEX({"S";"M";"T";"W";"T";"F";"S"},1+MOD(start_day+1-2,7))</f>
        <v>S</v>
      </c>
      <c r="L2" s="3" t="str">
        <f>INDEX({"S";"M";"T";"W";"T";"F";"S"},1+MOD(start_day+2-2,7))</f>
        <v>M</v>
      </c>
      <c r="M2" s="3" t="str">
        <f>INDEX({"S";"M";"T";"W";"T";"F";"S"},1+MOD(start_day+3-2,7))</f>
        <v>T</v>
      </c>
      <c r="N2" s="3" t="str">
        <f>INDEX({"S";"M";"T";"W";"T";"F";"S"},1+MOD(start_day+4-2,7))</f>
        <v>W</v>
      </c>
      <c r="O2" s="3" t="str">
        <f>INDEX({"S";"M";"T";"W";"T";"F";"S"},1+MOD(start_day+5-2,7))</f>
        <v>T</v>
      </c>
      <c r="P2" s="3" t="str">
        <f>INDEX({"S";"M";"T";"W";"T";"F";"S"},1+MOD(start_day+6-2,7))</f>
        <v>F</v>
      </c>
      <c r="Q2" s="3" t="str">
        <f>INDEX({"S";"M";"T";"W";"T";"F";"S"},1+MOD(start_day+7-2,7))</f>
        <v>S</v>
      </c>
      <c r="S2" s="3" t="str">
        <f>INDEX({"S";"M";"T";"W";"T";"F";"S"},1+MOD(start_day+1-2,7))</f>
        <v>S</v>
      </c>
      <c r="T2" s="3" t="str">
        <f>INDEX({"S";"M";"T";"W";"T";"F";"S"},1+MOD(start_day+2-2,7))</f>
        <v>M</v>
      </c>
      <c r="U2" s="3" t="str">
        <f>INDEX({"S";"M";"T";"W";"T";"F";"S"},1+MOD(start_day+3-2,7))</f>
        <v>T</v>
      </c>
      <c r="V2" s="3" t="str">
        <f>INDEX({"S";"M";"T";"W";"T";"F";"S"},1+MOD(start_day+4-2,7))</f>
        <v>W</v>
      </c>
      <c r="W2" s="3" t="str">
        <f>INDEX({"S";"M";"T";"W";"T";"F";"S"},1+MOD(start_day+5-2,7))</f>
        <v>T</v>
      </c>
      <c r="X2" s="3" t="str">
        <f>INDEX({"S";"M";"T";"W";"T";"F";"S"},1+MOD(start_day+6-2,7))</f>
        <v>F</v>
      </c>
      <c r="Y2" s="3" t="str">
        <f>INDEX({"S";"M";"T";"W";"T";"F";"S"},1+MOD(start_day+7-2,7))</f>
        <v>S</v>
      </c>
    </row>
    <row r="3" spans="1:25" s="5" customFormat="1" ht="9" customHeight="1">
      <c r="A3" s="26"/>
      <c r="B3" s="26"/>
      <c r="C3" s="26"/>
      <c r="D3" s="26"/>
      <c r="E3" s="26"/>
      <c r="F3" s="26"/>
      <c r="G3" s="26"/>
      <c r="H3" s="26"/>
      <c r="I3" s="1"/>
      <c r="J3" s="1"/>
      <c r="K3" s="4" t="str">
        <f aca="true" t="shared" si="0" ref="K3:Q8">IF(MONTH($K$1)&lt;&gt;MONTH($K$1-(WEEKDAY($K$1,1)-(start_day-1))-IF((WEEKDAY($K$1,1)-(start_day-1))&lt;=0,7,0)+(ROW(K3)-ROW($K$3))*7+(COLUMN(K3)-COLUMN($K$3)+1)),"",$K$1-(WEEKDAY($K$1,1)-(start_day-1))-IF((WEEKDAY($K$1,1)-(start_day-1))&lt;=0,7,0)+(ROW(K3)-ROW($K$3))*7+(COLUMN(K3)-COLUMN($K$3)+1))</f>
        <v/>
      </c>
      <c r="L3" s="4" t="str">
        <f t="shared" si="0"/>
        <v/>
      </c>
      <c r="M3" s="4" t="str">
        <f t="shared" si="0"/>
        <v/>
      </c>
      <c r="N3" s="4" t="str">
        <f t="shared" si="0"/>
        <v/>
      </c>
      <c r="O3" s="4" t="str">
        <f t="shared" si="0"/>
        <v/>
      </c>
      <c r="P3" s="4" t="str">
        <f t="shared" si="0"/>
        <v/>
      </c>
      <c r="Q3" s="4">
        <f t="shared" si="0"/>
        <v>43617</v>
      </c>
      <c r="R3" s="2"/>
      <c r="S3" s="4" t="str">
        <f aca="true" t="shared" si="1" ref="S3:Y8">IF(MONTH($S$1)&lt;&gt;MONTH($S$1-(WEEKDAY($S$1,1)-(start_day-1))-IF((WEEKDAY($S$1,1)-(start_day-1))&lt;=0,7,0)+(ROW(S3)-ROW($S$3))*7+(COLUMN(S3)-COLUMN($S$3)+1)),"",$S$1-(WEEKDAY($S$1,1)-(start_day-1))-IF((WEEKDAY($S$1,1)-(start_day-1))&lt;=0,7,0)+(ROW(S3)-ROW($S$3))*7+(COLUMN(S3)-COLUMN($S$3)+1))</f>
        <v/>
      </c>
      <c r="T3" s="4" t="str">
        <f t="shared" si="1"/>
        <v/>
      </c>
      <c r="U3" s="4" t="str">
        <f t="shared" si="1"/>
        <v/>
      </c>
      <c r="V3" s="4" t="str">
        <f t="shared" si="1"/>
        <v/>
      </c>
      <c r="W3" s="4">
        <f t="shared" si="1"/>
        <v>43678</v>
      </c>
      <c r="X3" s="4">
        <f t="shared" si="1"/>
        <v>43679</v>
      </c>
      <c r="Y3" s="4">
        <f t="shared" si="1"/>
        <v>43680</v>
      </c>
    </row>
    <row r="4" spans="1:25" s="5" customFormat="1" ht="9" customHeight="1">
      <c r="A4" s="26"/>
      <c r="B4" s="26"/>
      <c r="C4" s="26"/>
      <c r="D4" s="26"/>
      <c r="E4" s="26"/>
      <c r="F4" s="26"/>
      <c r="G4" s="26"/>
      <c r="H4" s="26"/>
      <c r="I4" s="1"/>
      <c r="J4" s="1"/>
      <c r="K4" s="4">
        <f t="shared" si="0"/>
        <v>43618</v>
      </c>
      <c r="L4" s="4">
        <f t="shared" si="0"/>
        <v>43619</v>
      </c>
      <c r="M4" s="4">
        <f t="shared" si="0"/>
        <v>43620</v>
      </c>
      <c r="N4" s="4">
        <f t="shared" si="0"/>
        <v>43621</v>
      </c>
      <c r="O4" s="4">
        <f t="shared" si="0"/>
        <v>43622</v>
      </c>
      <c r="P4" s="4">
        <f t="shared" si="0"/>
        <v>43623</v>
      </c>
      <c r="Q4" s="4">
        <f t="shared" si="0"/>
        <v>43624</v>
      </c>
      <c r="R4" s="2"/>
      <c r="S4" s="4">
        <f t="shared" si="1"/>
        <v>43681</v>
      </c>
      <c r="T4" s="4">
        <f t="shared" si="1"/>
        <v>43682</v>
      </c>
      <c r="U4" s="4">
        <f t="shared" si="1"/>
        <v>43683</v>
      </c>
      <c r="V4" s="4">
        <f t="shared" si="1"/>
        <v>43684</v>
      </c>
      <c r="W4" s="4">
        <f t="shared" si="1"/>
        <v>43685</v>
      </c>
      <c r="X4" s="4">
        <f t="shared" si="1"/>
        <v>43686</v>
      </c>
      <c r="Y4" s="4">
        <f t="shared" si="1"/>
        <v>43687</v>
      </c>
    </row>
    <row r="5" spans="1:25" s="5" customFormat="1" ht="9" customHeight="1">
      <c r="A5" s="26"/>
      <c r="B5" s="26"/>
      <c r="C5" s="26"/>
      <c r="D5" s="26"/>
      <c r="E5" s="26"/>
      <c r="F5" s="26"/>
      <c r="G5" s="26"/>
      <c r="H5" s="26"/>
      <c r="I5" s="1"/>
      <c r="J5" s="1"/>
      <c r="K5" s="4">
        <f t="shared" si="0"/>
        <v>43625</v>
      </c>
      <c r="L5" s="4">
        <f t="shared" si="0"/>
        <v>43626</v>
      </c>
      <c r="M5" s="4">
        <f t="shared" si="0"/>
        <v>43627</v>
      </c>
      <c r="N5" s="4">
        <f t="shared" si="0"/>
        <v>43628</v>
      </c>
      <c r="O5" s="4">
        <f t="shared" si="0"/>
        <v>43629</v>
      </c>
      <c r="P5" s="4">
        <f t="shared" si="0"/>
        <v>43630</v>
      </c>
      <c r="Q5" s="4">
        <f t="shared" si="0"/>
        <v>43631</v>
      </c>
      <c r="R5" s="2"/>
      <c r="S5" s="4">
        <f t="shared" si="1"/>
        <v>43688</v>
      </c>
      <c r="T5" s="4">
        <f t="shared" si="1"/>
        <v>43689</v>
      </c>
      <c r="U5" s="4">
        <f t="shared" si="1"/>
        <v>43690</v>
      </c>
      <c r="V5" s="4">
        <f t="shared" si="1"/>
        <v>43691</v>
      </c>
      <c r="W5" s="4">
        <f t="shared" si="1"/>
        <v>43692</v>
      </c>
      <c r="X5" s="4">
        <f t="shared" si="1"/>
        <v>43693</v>
      </c>
      <c r="Y5" s="4">
        <f t="shared" si="1"/>
        <v>43694</v>
      </c>
    </row>
    <row r="6" spans="1:25" s="5" customFormat="1" ht="9" customHeight="1">
      <c r="A6" s="26"/>
      <c r="B6" s="26"/>
      <c r="C6" s="26"/>
      <c r="D6" s="26"/>
      <c r="E6" s="26"/>
      <c r="F6" s="26"/>
      <c r="G6" s="26"/>
      <c r="H6" s="26"/>
      <c r="I6" s="1"/>
      <c r="J6" s="1"/>
      <c r="K6" s="4">
        <f t="shared" si="0"/>
        <v>43632</v>
      </c>
      <c r="L6" s="4">
        <f t="shared" si="0"/>
        <v>43633</v>
      </c>
      <c r="M6" s="4">
        <f t="shared" si="0"/>
        <v>43634</v>
      </c>
      <c r="N6" s="4">
        <f t="shared" si="0"/>
        <v>43635</v>
      </c>
      <c r="O6" s="4">
        <f t="shared" si="0"/>
        <v>43636</v>
      </c>
      <c r="P6" s="4">
        <f t="shared" si="0"/>
        <v>43637</v>
      </c>
      <c r="Q6" s="4">
        <f t="shared" si="0"/>
        <v>43638</v>
      </c>
      <c r="R6" s="2"/>
      <c r="S6" s="4">
        <f t="shared" si="1"/>
        <v>43695</v>
      </c>
      <c r="T6" s="4">
        <f t="shared" si="1"/>
        <v>43696</v>
      </c>
      <c r="U6" s="4">
        <f t="shared" si="1"/>
        <v>43697</v>
      </c>
      <c r="V6" s="4">
        <f t="shared" si="1"/>
        <v>43698</v>
      </c>
      <c r="W6" s="4">
        <f t="shared" si="1"/>
        <v>43699</v>
      </c>
      <c r="X6" s="4">
        <f t="shared" si="1"/>
        <v>43700</v>
      </c>
      <c r="Y6" s="4">
        <f t="shared" si="1"/>
        <v>43701</v>
      </c>
    </row>
    <row r="7" spans="1:25" s="5" customFormat="1" ht="9" customHeight="1">
      <c r="A7" s="26"/>
      <c r="B7" s="26"/>
      <c r="C7" s="26"/>
      <c r="D7" s="26"/>
      <c r="E7" s="26"/>
      <c r="F7" s="26"/>
      <c r="G7" s="26"/>
      <c r="H7" s="26"/>
      <c r="I7" s="1"/>
      <c r="J7" s="1"/>
      <c r="K7" s="4">
        <f t="shared" si="0"/>
        <v>43639</v>
      </c>
      <c r="L7" s="4">
        <f t="shared" si="0"/>
        <v>43640</v>
      </c>
      <c r="M7" s="4">
        <f t="shared" si="0"/>
        <v>43641</v>
      </c>
      <c r="N7" s="4">
        <f t="shared" si="0"/>
        <v>43642</v>
      </c>
      <c r="O7" s="4">
        <f t="shared" si="0"/>
        <v>43643</v>
      </c>
      <c r="P7" s="4">
        <f t="shared" si="0"/>
        <v>43644</v>
      </c>
      <c r="Q7" s="4">
        <f t="shared" si="0"/>
        <v>43645</v>
      </c>
      <c r="R7" s="2"/>
      <c r="S7" s="4">
        <f t="shared" si="1"/>
        <v>43702</v>
      </c>
      <c r="T7" s="4">
        <f t="shared" si="1"/>
        <v>43703</v>
      </c>
      <c r="U7" s="4">
        <f t="shared" si="1"/>
        <v>43704</v>
      </c>
      <c r="V7" s="4">
        <f t="shared" si="1"/>
        <v>43705</v>
      </c>
      <c r="W7" s="4">
        <f t="shared" si="1"/>
        <v>43706</v>
      </c>
      <c r="X7" s="4">
        <f t="shared" si="1"/>
        <v>43707</v>
      </c>
      <c r="Y7" s="4">
        <f t="shared" si="1"/>
        <v>43708</v>
      </c>
    </row>
    <row r="8" spans="1:26" s="10" customFormat="1" ht="9" customHeight="1">
      <c r="A8" s="6"/>
      <c r="B8" s="6"/>
      <c r="C8" s="6"/>
      <c r="D8" s="6"/>
      <c r="E8" s="6"/>
      <c r="F8" s="6"/>
      <c r="G8" s="6"/>
      <c r="H8" s="6"/>
      <c r="I8" s="7"/>
      <c r="J8" s="7"/>
      <c r="K8" s="4">
        <f t="shared" si="0"/>
        <v>43646</v>
      </c>
      <c r="L8" s="4" t="str">
        <f t="shared" si="0"/>
        <v/>
      </c>
      <c r="M8" s="4" t="str">
        <f t="shared" si="0"/>
        <v/>
      </c>
      <c r="N8" s="4" t="str">
        <f t="shared" si="0"/>
        <v/>
      </c>
      <c r="O8" s="4" t="str">
        <f t="shared" si="0"/>
        <v/>
      </c>
      <c r="P8" s="4" t="str">
        <f t="shared" si="0"/>
        <v/>
      </c>
      <c r="Q8" s="4" t="str">
        <f t="shared" si="0"/>
        <v/>
      </c>
      <c r="R8" s="8"/>
      <c r="S8" s="4" t="str">
        <f t="shared" si="1"/>
        <v/>
      </c>
      <c r="T8" s="4" t="str">
        <f t="shared" si="1"/>
        <v/>
      </c>
      <c r="U8" s="4" t="str">
        <f t="shared" si="1"/>
        <v/>
      </c>
      <c r="V8" s="4" t="str">
        <f t="shared" si="1"/>
        <v/>
      </c>
      <c r="W8" s="4" t="str">
        <f t="shared" si="1"/>
        <v/>
      </c>
      <c r="X8" s="4" t="str">
        <f t="shared" si="1"/>
        <v/>
      </c>
      <c r="Y8" s="4" t="str">
        <f t="shared" si="1"/>
        <v/>
      </c>
      <c r="Z8" s="9"/>
    </row>
    <row r="9" spans="1:26" s="11" customFormat="1" ht="21" customHeight="1">
      <c r="A9" s="28">
        <f>A10</f>
        <v>43646</v>
      </c>
      <c r="B9" s="29"/>
      <c r="C9" s="29">
        <f>C10</f>
        <v>43647</v>
      </c>
      <c r="D9" s="29"/>
      <c r="E9" s="29">
        <f>E10</f>
        <v>43648</v>
      </c>
      <c r="F9" s="29"/>
      <c r="G9" s="29">
        <f>G10</f>
        <v>43649</v>
      </c>
      <c r="H9" s="29"/>
      <c r="I9" s="29">
        <f>I10</f>
        <v>43650</v>
      </c>
      <c r="J9" s="29"/>
      <c r="K9" s="29">
        <f>K10</f>
        <v>43651</v>
      </c>
      <c r="L9" s="29"/>
      <c r="M9" s="29"/>
      <c r="N9" s="29"/>
      <c r="O9" s="29"/>
      <c r="P9" s="29"/>
      <c r="Q9" s="29"/>
      <c r="R9" s="29"/>
      <c r="S9" s="29">
        <f>S10</f>
        <v>43652</v>
      </c>
      <c r="T9" s="29"/>
      <c r="U9" s="29"/>
      <c r="V9" s="29"/>
      <c r="W9" s="29"/>
      <c r="X9" s="29"/>
      <c r="Y9" s="29"/>
      <c r="Z9" s="30"/>
    </row>
    <row r="10" spans="1:26" s="11" customFormat="1" ht="18">
      <c r="A10" s="12">
        <f>$A$1-(WEEKDAY($A$1,1)-(start_day-1))-IF((WEEKDAY($A$1,1)-(start_day-1))&lt;=0,7,0)+1</f>
        <v>43646</v>
      </c>
      <c r="B10" s="13"/>
      <c r="C10" s="14">
        <f>A10+1</f>
        <v>43647</v>
      </c>
      <c r="D10" s="15"/>
      <c r="E10" s="14">
        <f>C10+1</f>
        <v>43648</v>
      </c>
      <c r="F10" s="15"/>
      <c r="G10" s="14">
        <f>E10+1</f>
        <v>43649</v>
      </c>
      <c r="H10" s="15"/>
      <c r="I10" s="14">
        <f>G10+1</f>
        <v>43650</v>
      </c>
      <c r="J10" s="15"/>
      <c r="K10" s="37">
        <f>I10+1</f>
        <v>43651</v>
      </c>
      <c r="L10" s="38"/>
      <c r="M10" s="39"/>
      <c r="N10" s="39"/>
      <c r="O10" s="39"/>
      <c r="P10" s="39"/>
      <c r="Q10" s="39"/>
      <c r="R10" s="40"/>
      <c r="S10" s="41">
        <f>K10+1</f>
        <v>43652</v>
      </c>
      <c r="T10" s="42"/>
      <c r="U10" s="43"/>
      <c r="V10" s="43"/>
      <c r="W10" s="43"/>
      <c r="X10" s="43"/>
      <c r="Y10" s="43"/>
      <c r="Z10" s="44"/>
    </row>
    <row r="11" spans="1:26" s="11" customFormat="1" ht="15">
      <c r="A11" s="34" t="s">
        <v>0</v>
      </c>
      <c r="B11" s="35"/>
      <c r="C11" s="34" t="s">
        <v>0</v>
      </c>
      <c r="D11" s="35"/>
      <c r="E11" s="34" t="s">
        <v>0</v>
      </c>
      <c r="F11" s="35"/>
      <c r="G11" s="34" t="s">
        <v>0</v>
      </c>
      <c r="H11" s="35"/>
      <c r="I11" s="34" t="s">
        <v>0</v>
      </c>
      <c r="J11" s="35"/>
      <c r="K11" s="34" t="s">
        <v>0</v>
      </c>
      <c r="L11" s="36"/>
      <c r="M11" s="36"/>
      <c r="N11" s="36"/>
      <c r="O11" s="36"/>
      <c r="P11" s="36"/>
      <c r="Q11" s="36"/>
      <c r="R11" s="35"/>
      <c r="S11" s="31" t="s">
        <v>0</v>
      </c>
      <c r="T11" s="32"/>
      <c r="U11" s="32"/>
      <c r="V11" s="32"/>
      <c r="W11" s="32"/>
      <c r="X11" s="32"/>
      <c r="Y11" s="32"/>
      <c r="Z11" s="33"/>
    </row>
    <row r="12" spans="1:26" s="11" customFormat="1" ht="15">
      <c r="A12" s="31"/>
      <c r="B12" s="32"/>
      <c r="C12" s="34"/>
      <c r="D12" s="35"/>
      <c r="E12" s="34"/>
      <c r="F12" s="35"/>
      <c r="G12" s="34"/>
      <c r="H12" s="35"/>
      <c r="I12" s="34"/>
      <c r="J12" s="35"/>
      <c r="K12" s="34"/>
      <c r="L12" s="36"/>
      <c r="M12" s="36"/>
      <c r="N12" s="36"/>
      <c r="O12" s="36"/>
      <c r="P12" s="36"/>
      <c r="Q12" s="36"/>
      <c r="R12" s="35"/>
      <c r="S12" s="31"/>
      <c r="T12" s="32"/>
      <c r="U12" s="32"/>
      <c r="V12" s="32"/>
      <c r="W12" s="32"/>
      <c r="X12" s="32"/>
      <c r="Y12" s="32"/>
      <c r="Z12" s="33"/>
    </row>
    <row r="13" spans="1:26" s="11" customFormat="1" ht="15">
      <c r="A13" s="31"/>
      <c r="B13" s="32"/>
      <c r="C13" s="34"/>
      <c r="D13" s="35"/>
      <c r="E13" s="34"/>
      <c r="F13" s="35"/>
      <c r="G13" s="34"/>
      <c r="H13" s="35"/>
      <c r="I13" s="34"/>
      <c r="J13" s="35"/>
      <c r="K13" s="34"/>
      <c r="L13" s="36"/>
      <c r="M13" s="36"/>
      <c r="N13" s="36"/>
      <c r="O13" s="36"/>
      <c r="P13" s="36"/>
      <c r="Q13" s="36"/>
      <c r="R13" s="35"/>
      <c r="S13" s="31"/>
      <c r="T13" s="32"/>
      <c r="U13" s="32"/>
      <c r="V13" s="32"/>
      <c r="W13" s="32"/>
      <c r="X13" s="32"/>
      <c r="Y13" s="32"/>
      <c r="Z13" s="33"/>
    </row>
    <row r="14" spans="1:26" s="11" customFormat="1" ht="15">
      <c r="A14" s="31"/>
      <c r="B14" s="32"/>
      <c r="C14" s="34"/>
      <c r="D14" s="35"/>
      <c r="E14" s="34"/>
      <c r="F14" s="35"/>
      <c r="G14" s="34"/>
      <c r="H14" s="35"/>
      <c r="I14" s="34"/>
      <c r="J14" s="35"/>
      <c r="K14" s="34"/>
      <c r="L14" s="36"/>
      <c r="M14" s="36"/>
      <c r="N14" s="36"/>
      <c r="O14" s="36"/>
      <c r="P14" s="36"/>
      <c r="Q14" s="36"/>
      <c r="R14" s="35"/>
      <c r="S14" s="31"/>
      <c r="T14" s="32"/>
      <c r="U14" s="32"/>
      <c r="V14" s="32"/>
      <c r="W14" s="32"/>
      <c r="X14" s="32"/>
      <c r="Y14" s="32"/>
      <c r="Z14" s="33"/>
    </row>
    <row r="15" spans="1:27" s="16" customFormat="1" ht="13.2" customHeight="1">
      <c r="A15" s="45"/>
      <c r="B15" s="46"/>
      <c r="C15" s="48"/>
      <c r="D15" s="49"/>
      <c r="E15" s="48"/>
      <c r="F15" s="49"/>
      <c r="G15" s="48"/>
      <c r="H15" s="49"/>
      <c r="I15" s="48"/>
      <c r="J15" s="49"/>
      <c r="K15" s="48"/>
      <c r="L15" s="50"/>
      <c r="M15" s="50"/>
      <c r="N15" s="50"/>
      <c r="O15" s="50"/>
      <c r="P15" s="50"/>
      <c r="Q15" s="50"/>
      <c r="R15" s="49"/>
      <c r="S15" s="45"/>
      <c r="T15" s="46"/>
      <c r="U15" s="46"/>
      <c r="V15" s="46"/>
      <c r="W15" s="46"/>
      <c r="X15" s="46"/>
      <c r="Y15" s="46"/>
      <c r="Z15" s="47"/>
      <c r="AA15" s="11"/>
    </row>
    <row r="16" spans="1:26" s="11" customFormat="1" ht="18">
      <c r="A16" s="12">
        <f>S10+1</f>
        <v>43653</v>
      </c>
      <c r="B16" s="13"/>
      <c r="C16" s="14">
        <f>A16+1</f>
        <v>43654</v>
      </c>
      <c r="D16" s="15"/>
      <c r="E16" s="14">
        <f>C16+1</f>
        <v>43655</v>
      </c>
      <c r="F16" s="15"/>
      <c r="G16" s="14">
        <f>E16+1</f>
        <v>43656</v>
      </c>
      <c r="H16" s="15"/>
      <c r="I16" s="14">
        <f>G16+1</f>
        <v>43657</v>
      </c>
      <c r="J16" s="15"/>
      <c r="K16" s="37">
        <f>I16+1</f>
        <v>43658</v>
      </c>
      <c r="L16" s="38"/>
      <c r="M16" s="39"/>
      <c r="N16" s="39"/>
      <c r="O16" s="39"/>
      <c r="P16" s="39"/>
      <c r="Q16" s="39"/>
      <c r="R16" s="40"/>
      <c r="S16" s="41">
        <f>K16+1</f>
        <v>43659</v>
      </c>
      <c r="T16" s="42"/>
      <c r="U16" s="43"/>
      <c r="V16" s="43"/>
      <c r="W16" s="43"/>
      <c r="X16" s="43"/>
      <c r="Y16" s="43"/>
      <c r="Z16" s="44"/>
    </row>
    <row r="17" spans="1:26" s="11" customFormat="1" ht="15">
      <c r="A17" s="34" t="s">
        <v>0</v>
      </c>
      <c r="B17" s="35"/>
      <c r="C17" s="34" t="s">
        <v>1</v>
      </c>
      <c r="D17" s="35"/>
      <c r="E17" s="34" t="s">
        <v>2</v>
      </c>
      <c r="F17" s="35"/>
      <c r="G17" s="34" t="s">
        <v>2</v>
      </c>
      <c r="H17" s="35"/>
      <c r="I17" s="34" t="s">
        <v>6</v>
      </c>
      <c r="J17" s="35"/>
      <c r="K17" s="34" t="s">
        <v>3</v>
      </c>
      <c r="L17" s="36"/>
      <c r="M17" s="36"/>
      <c r="N17" s="36"/>
      <c r="O17" s="36"/>
      <c r="P17" s="36"/>
      <c r="Q17" s="36"/>
      <c r="R17" s="35"/>
      <c r="S17" s="31" t="s">
        <v>4</v>
      </c>
      <c r="T17" s="32"/>
      <c r="U17" s="32"/>
      <c r="V17" s="32"/>
      <c r="W17" s="32"/>
      <c r="X17" s="32"/>
      <c r="Y17" s="32"/>
      <c r="Z17" s="33"/>
    </row>
    <row r="18" spans="1:26" s="11" customFormat="1" ht="15">
      <c r="A18" s="31"/>
      <c r="B18" s="32"/>
      <c r="C18" s="34" t="s">
        <v>5</v>
      </c>
      <c r="D18" s="35"/>
      <c r="E18" s="34" t="s">
        <v>6</v>
      </c>
      <c r="F18" s="35"/>
      <c r="G18" s="34" t="s">
        <v>6</v>
      </c>
      <c r="H18" s="35"/>
      <c r="I18" s="34" t="s">
        <v>8</v>
      </c>
      <c r="J18" s="35"/>
      <c r="K18" s="34" t="s">
        <v>7</v>
      </c>
      <c r="L18" s="36"/>
      <c r="M18" s="36"/>
      <c r="N18" s="36"/>
      <c r="O18" s="36"/>
      <c r="P18" s="36"/>
      <c r="Q18" s="36"/>
      <c r="R18" s="35"/>
      <c r="S18" s="31"/>
      <c r="T18" s="32"/>
      <c r="U18" s="32"/>
      <c r="V18" s="32"/>
      <c r="W18" s="32"/>
      <c r="X18" s="32"/>
      <c r="Y18" s="32"/>
      <c r="Z18" s="33"/>
    </row>
    <row r="19" spans="1:26" s="11" customFormat="1" ht="15">
      <c r="A19" s="31"/>
      <c r="B19" s="32"/>
      <c r="C19" s="34"/>
      <c r="D19" s="35"/>
      <c r="E19" s="34" t="s">
        <v>8</v>
      </c>
      <c r="F19" s="35"/>
      <c r="G19" s="34"/>
      <c r="H19" s="35"/>
      <c r="I19" s="34"/>
      <c r="J19" s="35"/>
      <c r="K19" s="34"/>
      <c r="L19" s="36"/>
      <c r="M19" s="36"/>
      <c r="N19" s="36"/>
      <c r="O19" s="36"/>
      <c r="P19" s="36"/>
      <c r="Q19" s="36"/>
      <c r="R19" s="35"/>
      <c r="S19" s="31"/>
      <c r="T19" s="32"/>
      <c r="U19" s="32"/>
      <c r="V19" s="32"/>
      <c r="W19" s="32"/>
      <c r="X19" s="32"/>
      <c r="Y19" s="32"/>
      <c r="Z19" s="33"/>
    </row>
    <row r="20" spans="1:26" s="11" customFormat="1" ht="15">
      <c r="A20" s="31"/>
      <c r="B20" s="32"/>
      <c r="C20" s="34"/>
      <c r="D20" s="35"/>
      <c r="E20" s="34"/>
      <c r="F20" s="35"/>
      <c r="G20" s="34"/>
      <c r="H20" s="35"/>
      <c r="I20" s="34"/>
      <c r="J20" s="35"/>
      <c r="K20" s="34"/>
      <c r="L20" s="36"/>
      <c r="M20" s="36"/>
      <c r="N20" s="36"/>
      <c r="O20" s="36"/>
      <c r="P20" s="36"/>
      <c r="Q20" s="36"/>
      <c r="R20" s="35"/>
      <c r="S20" s="31"/>
      <c r="T20" s="32"/>
      <c r="U20" s="32"/>
      <c r="V20" s="32"/>
      <c r="W20" s="32"/>
      <c r="X20" s="32"/>
      <c r="Y20" s="32"/>
      <c r="Z20" s="33"/>
    </row>
    <row r="21" spans="1:27" s="16" customFormat="1" ht="13.2" customHeight="1">
      <c r="A21" s="45"/>
      <c r="B21" s="46"/>
      <c r="C21" s="48"/>
      <c r="D21" s="49"/>
      <c r="E21" s="48"/>
      <c r="F21" s="49"/>
      <c r="G21" s="48"/>
      <c r="H21" s="49"/>
      <c r="I21" s="48"/>
      <c r="J21" s="49"/>
      <c r="K21" s="48"/>
      <c r="L21" s="50"/>
      <c r="M21" s="50"/>
      <c r="N21" s="50"/>
      <c r="O21" s="50"/>
      <c r="P21" s="50"/>
      <c r="Q21" s="50"/>
      <c r="R21" s="49"/>
      <c r="S21" s="45"/>
      <c r="T21" s="46"/>
      <c r="U21" s="46"/>
      <c r="V21" s="46"/>
      <c r="W21" s="46"/>
      <c r="X21" s="46"/>
      <c r="Y21" s="46"/>
      <c r="Z21" s="47"/>
      <c r="AA21" s="11"/>
    </row>
    <row r="22" spans="1:26" s="11" customFormat="1" ht="18">
      <c r="A22" s="12">
        <f>S16+1</f>
        <v>43660</v>
      </c>
      <c r="B22" s="13"/>
      <c r="C22" s="14">
        <f>A22+1</f>
        <v>43661</v>
      </c>
      <c r="D22" s="15"/>
      <c r="E22" s="14">
        <f>C22+1</f>
        <v>43662</v>
      </c>
      <c r="F22" s="15"/>
      <c r="G22" s="14">
        <f>E22+1</f>
        <v>43663</v>
      </c>
      <c r="H22" s="15"/>
      <c r="I22" s="14">
        <f>G22+1</f>
        <v>43664</v>
      </c>
      <c r="J22" s="15"/>
      <c r="K22" s="37">
        <f>I22+1</f>
        <v>43665</v>
      </c>
      <c r="L22" s="38"/>
      <c r="M22" s="39"/>
      <c r="N22" s="39"/>
      <c r="O22" s="39"/>
      <c r="P22" s="39"/>
      <c r="Q22" s="39"/>
      <c r="R22" s="40"/>
      <c r="S22" s="41">
        <f>K22+1</f>
        <v>43666</v>
      </c>
      <c r="T22" s="42"/>
      <c r="U22" s="43"/>
      <c r="V22" s="43"/>
      <c r="W22" s="43"/>
      <c r="X22" s="43"/>
      <c r="Y22" s="43"/>
      <c r="Z22" s="44"/>
    </row>
    <row r="23" spans="1:26" s="11" customFormat="1" ht="15">
      <c r="A23" s="31"/>
      <c r="B23" s="32"/>
      <c r="C23" s="34" t="s">
        <v>1</v>
      </c>
      <c r="D23" s="35"/>
      <c r="E23" s="34" t="s">
        <v>2</v>
      </c>
      <c r="F23" s="35"/>
      <c r="G23" s="34" t="s">
        <v>1</v>
      </c>
      <c r="H23" s="35"/>
      <c r="I23" s="31" t="s">
        <v>94</v>
      </c>
      <c r="J23" s="32"/>
      <c r="K23" s="34" t="s">
        <v>9</v>
      </c>
      <c r="L23" s="36"/>
      <c r="M23" s="36"/>
      <c r="N23" s="36"/>
      <c r="O23" s="36"/>
      <c r="P23" s="36"/>
      <c r="Q23" s="36"/>
      <c r="R23" s="35"/>
      <c r="S23" s="31" t="s">
        <v>10</v>
      </c>
      <c r="T23" s="32"/>
      <c r="U23" s="32"/>
      <c r="V23" s="32"/>
      <c r="W23" s="32"/>
      <c r="X23" s="32"/>
      <c r="Y23" s="32"/>
      <c r="Z23" s="33"/>
    </row>
    <row r="24" spans="1:26" s="11" customFormat="1" ht="15">
      <c r="A24" s="31"/>
      <c r="B24" s="32"/>
      <c r="C24" s="34" t="s">
        <v>11</v>
      </c>
      <c r="D24" s="35"/>
      <c r="E24" s="34" t="s">
        <v>6</v>
      </c>
      <c r="F24" s="35"/>
      <c r="G24" s="34" t="s">
        <v>6</v>
      </c>
      <c r="H24" s="35"/>
      <c r="I24" s="31" t="s">
        <v>95</v>
      </c>
      <c r="J24" s="32"/>
      <c r="K24" s="34" t="s">
        <v>12</v>
      </c>
      <c r="L24" s="36"/>
      <c r="M24" s="36"/>
      <c r="N24" s="36"/>
      <c r="O24" s="36"/>
      <c r="P24" s="36"/>
      <c r="Q24" s="36"/>
      <c r="R24" s="35"/>
      <c r="S24" s="31" t="s">
        <v>13</v>
      </c>
      <c r="T24" s="32"/>
      <c r="U24" s="32"/>
      <c r="V24" s="32"/>
      <c r="W24" s="32"/>
      <c r="X24" s="32"/>
      <c r="Y24" s="32"/>
      <c r="Z24" s="33"/>
    </row>
    <row r="25" spans="1:26" s="11" customFormat="1" ht="15">
      <c r="A25" s="31"/>
      <c r="B25" s="32"/>
      <c r="C25" s="34"/>
      <c r="D25" s="35"/>
      <c r="E25" s="34"/>
      <c r="F25" s="35"/>
      <c r="G25" s="34" t="s">
        <v>14</v>
      </c>
      <c r="H25" s="35"/>
      <c r="I25" s="34"/>
      <c r="J25" s="35"/>
      <c r="K25" s="34"/>
      <c r="L25" s="36"/>
      <c r="M25" s="36"/>
      <c r="N25" s="36"/>
      <c r="O25" s="36"/>
      <c r="P25" s="36"/>
      <c r="Q25" s="36"/>
      <c r="R25" s="35"/>
      <c r="S25" s="31" t="s">
        <v>100</v>
      </c>
      <c r="T25" s="32"/>
      <c r="U25" s="32"/>
      <c r="V25" s="32"/>
      <c r="W25" s="32"/>
      <c r="X25" s="32"/>
      <c r="Y25" s="32"/>
      <c r="Z25" s="33"/>
    </row>
    <row r="26" spans="1:26" s="11" customFormat="1" ht="15">
      <c r="A26" s="31"/>
      <c r="B26" s="32"/>
      <c r="C26" s="34"/>
      <c r="D26" s="35"/>
      <c r="E26" s="34"/>
      <c r="F26" s="35"/>
      <c r="G26" s="34"/>
      <c r="H26" s="35"/>
      <c r="I26" s="34"/>
      <c r="J26" s="35"/>
      <c r="K26" s="34"/>
      <c r="L26" s="36"/>
      <c r="M26" s="36"/>
      <c r="N26" s="36"/>
      <c r="O26" s="36"/>
      <c r="P26" s="36"/>
      <c r="Q26" s="36"/>
      <c r="R26" s="35"/>
      <c r="S26" s="31"/>
      <c r="T26" s="32"/>
      <c r="U26" s="32"/>
      <c r="V26" s="32"/>
      <c r="W26" s="32"/>
      <c r="X26" s="32"/>
      <c r="Y26" s="32"/>
      <c r="Z26" s="33"/>
    </row>
    <row r="27" spans="1:27" s="16" customFormat="1" ht="15">
      <c r="A27" s="45"/>
      <c r="B27" s="46"/>
      <c r="C27" s="48"/>
      <c r="D27" s="49"/>
      <c r="E27" s="48"/>
      <c r="F27" s="49"/>
      <c r="G27" s="48"/>
      <c r="H27" s="49"/>
      <c r="I27" s="48"/>
      <c r="J27" s="49"/>
      <c r="K27" s="48"/>
      <c r="L27" s="50"/>
      <c r="M27" s="50"/>
      <c r="N27" s="50"/>
      <c r="O27" s="50"/>
      <c r="P27" s="50"/>
      <c r="Q27" s="50"/>
      <c r="R27" s="49"/>
      <c r="S27" s="45"/>
      <c r="T27" s="46"/>
      <c r="U27" s="46"/>
      <c r="V27" s="46"/>
      <c r="W27" s="46"/>
      <c r="X27" s="46"/>
      <c r="Y27" s="46"/>
      <c r="Z27" s="47"/>
      <c r="AA27" s="11"/>
    </row>
    <row r="28" spans="1:26" s="11" customFormat="1" ht="18">
      <c r="A28" s="12">
        <f>S22+1</f>
        <v>43667</v>
      </c>
      <c r="B28" s="13"/>
      <c r="C28" s="14">
        <f>A28+1</f>
        <v>43668</v>
      </c>
      <c r="D28" s="15"/>
      <c r="E28" s="14">
        <f>C28+1</f>
        <v>43669</v>
      </c>
      <c r="F28" s="15"/>
      <c r="G28" s="14">
        <f>E28+1</f>
        <v>43670</v>
      </c>
      <c r="H28" s="15"/>
      <c r="I28" s="14">
        <f>G28+1</f>
        <v>43671</v>
      </c>
      <c r="J28" s="15"/>
      <c r="K28" s="37">
        <f>I28+1</f>
        <v>43672</v>
      </c>
      <c r="L28" s="38"/>
      <c r="M28" s="39"/>
      <c r="N28" s="39"/>
      <c r="O28" s="39"/>
      <c r="P28" s="39"/>
      <c r="Q28" s="39"/>
      <c r="R28" s="40"/>
      <c r="S28" s="41">
        <f>K28+1</f>
        <v>43673</v>
      </c>
      <c r="T28" s="42"/>
      <c r="U28" s="43"/>
      <c r="V28" s="43"/>
      <c r="W28" s="43"/>
      <c r="X28" s="43"/>
      <c r="Y28" s="43"/>
      <c r="Z28" s="44"/>
    </row>
    <row r="29" spans="1:26" s="11" customFormat="1" ht="15">
      <c r="A29" s="31"/>
      <c r="B29" s="32"/>
      <c r="C29" s="34" t="s">
        <v>2</v>
      </c>
      <c r="D29" s="35"/>
      <c r="E29" s="34" t="s">
        <v>2</v>
      </c>
      <c r="F29" s="35"/>
      <c r="G29" s="34" t="s">
        <v>1</v>
      </c>
      <c r="H29" s="35"/>
      <c r="I29" s="34" t="s">
        <v>15</v>
      </c>
      <c r="J29" s="35"/>
      <c r="K29" s="34" t="s">
        <v>16</v>
      </c>
      <c r="L29" s="36"/>
      <c r="M29" s="36"/>
      <c r="N29" s="36"/>
      <c r="O29" s="36"/>
      <c r="P29" s="36"/>
      <c r="Q29" s="36"/>
      <c r="R29" s="35"/>
      <c r="S29" s="31" t="s">
        <v>16</v>
      </c>
      <c r="T29" s="32"/>
      <c r="U29" s="32"/>
      <c r="V29" s="32"/>
      <c r="W29" s="32"/>
      <c r="X29" s="32"/>
      <c r="Y29" s="32"/>
      <c r="Z29" s="33"/>
    </row>
    <row r="30" spans="1:26" s="11" customFormat="1" ht="15">
      <c r="A30" s="31"/>
      <c r="B30" s="32"/>
      <c r="C30" s="34" t="s">
        <v>17</v>
      </c>
      <c r="D30" s="35"/>
      <c r="E30" s="34" t="s">
        <v>6</v>
      </c>
      <c r="F30" s="35"/>
      <c r="G30" s="34" t="s">
        <v>6</v>
      </c>
      <c r="H30" s="35"/>
      <c r="I30" s="34" t="s">
        <v>6</v>
      </c>
      <c r="J30" s="35"/>
      <c r="K30" s="34"/>
      <c r="L30" s="36"/>
      <c r="M30" s="36"/>
      <c r="N30" s="36"/>
      <c r="O30" s="36"/>
      <c r="P30" s="36"/>
      <c r="Q30" s="36"/>
      <c r="R30" s="35"/>
      <c r="S30" s="31"/>
      <c r="T30" s="32"/>
      <c r="U30" s="32"/>
      <c r="V30" s="32"/>
      <c r="W30" s="32"/>
      <c r="X30" s="32"/>
      <c r="Y30" s="32"/>
      <c r="Z30" s="33"/>
    </row>
    <row r="31" spans="1:26" s="11" customFormat="1" ht="15">
      <c r="A31" s="31"/>
      <c r="B31" s="32"/>
      <c r="C31" s="34"/>
      <c r="D31" s="35"/>
      <c r="E31" s="34" t="s">
        <v>8</v>
      </c>
      <c r="F31" s="35"/>
      <c r="G31" s="34" t="s">
        <v>14</v>
      </c>
      <c r="H31" s="35"/>
      <c r="I31" s="34" t="s">
        <v>8</v>
      </c>
      <c r="J31" s="35"/>
      <c r="K31" s="34"/>
      <c r="L31" s="36"/>
      <c r="M31" s="36"/>
      <c r="N31" s="36"/>
      <c r="O31" s="36"/>
      <c r="P31" s="36"/>
      <c r="Q31" s="36"/>
      <c r="R31" s="35"/>
      <c r="S31" s="31"/>
      <c r="T31" s="32"/>
      <c r="U31" s="32"/>
      <c r="V31" s="32"/>
      <c r="W31" s="32"/>
      <c r="X31" s="32"/>
      <c r="Y31" s="32"/>
      <c r="Z31" s="33"/>
    </row>
    <row r="32" spans="1:26" s="11" customFormat="1" ht="15">
      <c r="A32" s="31"/>
      <c r="B32" s="32"/>
      <c r="C32" s="34"/>
      <c r="D32" s="35"/>
      <c r="E32" s="34"/>
      <c r="F32" s="35"/>
      <c r="G32" s="34"/>
      <c r="H32" s="35"/>
      <c r="I32" s="34"/>
      <c r="J32" s="35"/>
      <c r="K32" s="34"/>
      <c r="L32" s="36"/>
      <c r="M32" s="36"/>
      <c r="N32" s="36"/>
      <c r="O32" s="36"/>
      <c r="P32" s="36"/>
      <c r="Q32" s="36"/>
      <c r="R32" s="35"/>
      <c r="S32" s="31"/>
      <c r="T32" s="32"/>
      <c r="U32" s="32"/>
      <c r="V32" s="32"/>
      <c r="W32" s="32"/>
      <c r="X32" s="32"/>
      <c r="Y32" s="32"/>
      <c r="Z32" s="33"/>
    </row>
    <row r="33" spans="1:27" s="16" customFormat="1" ht="15">
      <c r="A33" s="45"/>
      <c r="B33" s="46"/>
      <c r="C33" s="48"/>
      <c r="D33" s="49"/>
      <c r="E33" s="48"/>
      <c r="F33" s="49"/>
      <c r="G33" s="48"/>
      <c r="H33" s="49"/>
      <c r="I33" s="48"/>
      <c r="J33" s="49"/>
      <c r="K33" s="48"/>
      <c r="L33" s="50"/>
      <c r="M33" s="50"/>
      <c r="N33" s="50"/>
      <c r="O33" s="50"/>
      <c r="P33" s="50"/>
      <c r="Q33" s="50"/>
      <c r="R33" s="49"/>
      <c r="S33" s="45"/>
      <c r="T33" s="46"/>
      <c r="U33" s="46"/>
      <c r="V33" s="46"/>
      <c r="W33" s="46"/>
      <c r="X33" s="46"/>
      <c r="Y33" s="46"/>
      <c r="Z33" s="47"/>
      <c r="AA33" s="11"/>
    </row>
    <row r="34" spans="1:26" s="11" customFormat="1" ht="18">
      <c r="A34" s="12">
        <f>S28+1</f>
        <v>43674</v>
      </c>
      <c r="B34" s="13"/>
      <c r="C34" s="14">
        <f>A34+1</f>
        <v>43675</v>
      </c>
      <c r="D34" s="15"/>
      <c r="E34" s="14">
        <f>C34+1</f>
        <v>43676</v>
      </c>
      <c r="F34" s="15"/>
      <c r="G34" s="14">
        <f>E34+1</f>
        <v>43677</v>
      </c>
      <c r="H34" s="15"/>
      <c r="I34" s="14">
        <f>G34+1</f>
        <v>43678</v>
      </c>
      <c r="J34" s="15"/>
      <c r="K34" s="37">
        <f>I34+1</f>
        <v>43679</v>
      </c>
      <c r="L34" s="38"/>
      <c r="M34" s="39"/>
      <c r="N34" s="39"/>
      <c r="O34" s="39"/>
      <c r="P34" s="39"/>
      <c r="Q34" s="39"/>
      <c r="R34" s="40"/>
      <c r="S34" s="41">
        <f>K34+1</f>
        <v>43680</v>
      </c>
      <c r="T34" s="42"/>
      <c r="U34" s="43"/>
      <c r="V34" s="43"/>
      <c r="W34" s="43"/>
      <c r="X34" s="43"/>
      <c r="Y34" s="43"/>
      <c r="Z34" s="44"/>
    </row>
    <row r="35" spans="1:26" s="11" customFormat="1" ht="15">
      <c r="A35" s="31" t="s">
        <v>18</v>
      </c>
      <c r="B35" s="32"/>
      <c r="C35" s="34" t="s">
        <v>19</v>
      </c>
      <c r="D35" s="35"/>
      <c r="E35" s="34" t="s">
        <v>19</v>
      </c>
      <c r="F35" s="35"/>
      <c r="G35" s="34" t="s">
        <v>19</v>
      </c>
      <c r="H35" s="35"/>
      <c r="I35" s="34" t="s">
        <v>19</v>
      </c>
      <c r="J35" s="35"/>
      <c r="K35" s="34" t="s">
        <v>19</v>
      </c>
      <c r="L35" s="36"/>
      <c r="M35" s="36"/>
      <c r="N35" s="36"/>
      <c r="O35" s="36"/>
      <c r="P35" s="36"/>
      <c r="Q35" s="36"/>
      <c r="R35" s="35"/>
      <c r="S35" s="31" t="s">
        <v>19</v>
      </c>
      <c r="T35" s="32"/>
      <c r="U35" s="32"/>
      <c r="V35" s="32"/>
      <c r="W35" s="32"/>
      <c r="X35" s="32"/>
      <c r="Y35" s="32"/>
      <c r="Z35" s="33"/>
    </row>
    <row r="36" spans="1:26" s="11" customFormat="1" ht="15">
      <c r="A36" s="31" t="s">
        <v>20</v>
      </c>
      <c r="B36" s="32"/>
      <c r="C36" s="34"/>
      <c r="D36" s="35"/>
      <c r="E36" s="34"/>
      <c r="F36" s="35"/>
      <c r="G36" s="34" t="s">
        <v>21</v>
      </c>
      <c r="H36" s="35"/>
      <c r="I36" s="34"/>
      <c r="J36" s="35"/>
      <c r="K36" s="34" t="s">
        <v>21</v>
      </c>
      <c r="L36" s="36"/>
      <c r="M36" s="36"/>
      <c r="N36" s="36"/>
      <c r="O36" s="36"/>
      <c r="P36" s="36"/>
      <c r="Q36" s="36"/>
      <c r="R36" s="35"/>
      <c r="S36" s="31"/>
      <c r="T36" s="32"/>
      <c r="U36" s="32"/>
      <c r="V36" s="32"/>
      <c r="W36" s="32"/>
      <c r="X36" s="32"/>
      <c r="Y36" s="32"/>
      <c r="Z36" s="33"/>
    </row>
    <row r="37" spans="1:26" s="11" customFormat="1" ht="15">
      <c r="A37" s="31" t="s">
        <v>22</v>
      </c>
      <c r="B37" s="32"/>
      <c r="C37" s="34"/>
      <c r="D37" s="35"/>
      <c r="E37" s="34"/>
      <c r="F37" s="35"/>
      <c r="G37" s="34" t="s">
        <v>23</v>
      </c>
      <c r="H37" s="35"/>
      <c r="I37" s="34"/>
      <c r="J37" s="35"/>
      <c r="K37" s="34" t="s">
        <v>23</v>
      </c>
      <c r="L37" s="36"/>
      <c r="M37" s="36"/>
      <c r="N37" s="36"/>
      <c r="O37" s="36"/>
      <c r="P37" s="36"/>
      <c r="Q37" s="36"/>
      <c r="R37" s="35"/>
      <c r="S37" s="31"/>
      <c r="T37" s="32"/>
      <c r="U37" s="32"/>
      <c r="V37" s="32"/>
      <c r="W37" s="32"/>
      <c r="X37" s="32"/>
      <c r="Y37" s="32"/>
      <c r="Z37" s="33"/>
    </row>
    <row r="38" spans="1:26" s="11" customFormat="1" ht="15">
      <c r="A38" s="31"/>
      <c r="B38" s="32"/>
      <c r="C38" s="34"/>
      <c r="D38" s="35"/>
      <c r="E38" s="34"/>
      <c r="F38" s="35"/>
      <c r="G38" s="34"/>
      <c r="H38" s="35"/>
      <c r="I38" s="34"/>
      <c r="J38" s="35"/>
      <c r="K38" s="34"/>
      <c r="L38" s="36"/>
      <c r="M38" s="36"/>
      <c r="N38" s="36"/>
      <c r="O38" s="36"/>
      <c r="P38" s="36"/>
      <c r="Q38" s="36"/>
      <c r="R38" s="35"/>
      <c r="S38" s="31"/>
      <c r="T38" s="32"/>
      <c r="U38" s="32"/>
      <c r="V38" s="32"/>
      <c r="W38" s="32"/>
      <c r="X38" s="32"/>
      <c r="Y38" s="32"/>
      <c r="Z38" s="33"/>
    </row>
    <row r="39" spans="1:27" s="16" customFormat="1" ht="15">
      <c r="A39" s="45"/>
      <c r="B39" s="46"/>
      <c r="C39" s="48"/>
      <c r="D39" s="49"/>
      <c r="E39" s="48"/>
      <c r="F39" s="49"/>
      <c r="G39" s="48"/>
      <c r="H39" s="49"/>
      <c r="I39" s="48"/>
      <c r="J39" s="49"/>
      <c r="K39" s="48"/>
      <c r="L39" s="50"/>
      <c r="M39" s="50"/>
      <c r="N39" s="50"/>
      <c r="O39" s="50"/>
      <c r="P39" s="50"/>
      <c r="Q39" s="50"/>
      <c r="R39" s="49"/>
      <c r="S39" s="45"/>
      <c r="T39" s="46"/>
      <c r="U39" s="46"/>
      <c r="V39" s="46"/>
      <c r="W39" s="46"/>
      <c r="X39" s="46"/>
      <c r="Y39" s="46"/>
      <c r="Z39" s="47"/>
      <c r="AA39" s="11"/>
    </row>
    <row r="40" spans="1:26" ht="18">
      <c r="A40" s="12">
        <f>S34+1</f>
        <v>43681</v>
      </c>
      <c r="B40" s="13"/>
      <c r="C40" s="14">
        <f>A40+1</f>
        <v>43682</v>
      </c>
      <c r="D40" s="15"/>
      <c r="E40" s="17" t="s">
        <v>24</v>
      </c>
      <c r="F40" s="18"/>
      <c r="G40" s="18"/>
      <c r="H40" s="18"/>
      <c r="I40" s="18"/>
      <c r="J40" s="18"/>
      <c r="K40" s="18"/>
      <c r="L40" s="18"/>
      <c r="M40" s="18"/>
      <c r="N40" s="18"/>
      <c r="O40" s="18"/>
      <c r="P40" s="18"/>
      <c r="Q40" s="18"/>
      <c r="R40" s="18"/>
      <c r="S40" s="18"/>
      <c r="T40" s="18"/>
      <c r="U40" s="18"/>
      <c r="V40" s="18"/>
      <c r="W40" s="18"/>
      <c r="X40" s="18"/>
      <c r="Y40" s="18"/>
      <c r="Z40" s="19"/>
    </row>
    <row r="41" spans="1:26" ht="15">
      <c r="A41" s="31" t="s">
        <v>19</v>
      </c>
      <c r="B41" s="32"/>
      <c r="C41" s="34"/>
      <c r="D41" s="35"/>
      <c r="E41" s="20"/>
      <c r="F41" s="21"/>
      <c r="G41" s="21"/>
      <c r="H41" s="21"/>
      <c r="I41" s="21"/>
      <c r="J41" s="21"/>
      <c r="K41" s="21"/>
      <c r="L41" s="21"/>
      <c r="M41" s="21"/>
      <c r="N41" s="21"/>
      <c r="O41" s="21"/>
      <c r="P41" s="21"/>
      <c r="Q41" s="21"/>
      <c r="R41" s="21"/>
      <c r="S41" s="21"/>
      <c r="T41" s="21"/>
      <c r="U41" s="21"/>
      <c r="V41" s="21"/>
      <c r="W41" s="21"/>
      <c r="X41" s="21"/>
      <c r="Y41" s="21"/>
      <c r="Z41" s="22"/>
    </row>
    <row r="42" spans="1:26" ht="15">
      <c r="A42" s="31"/>
      <c r="B42" s="32"/>
      <c r="C42" s="34"/>
      <c r="D42" s="35"/>
      <c r="E42" s="20"/>
      <c r="F42" s="21"/>
      <c r="G42" s="21"/>
      <c r="H42" s="21"/>
      <c r="I42" s="21"/>
      <c r="J42" s="21"/>
      <c r="K42" s="21"/>
      <c r="L42" s="21"/>
      <c r="M42" s="21"/>
      <c r="N42" s="21"/>
      <c r="O42" s="21"/>
      <c r="P42" s="21"/>
      <c r="Q42" s="21"/>
      <c r="R42" s="21"/>
      <c r="S42" s="21"/>
      <c r="T42" s="21"/>
      <c r="U42" s="21"/>
      <c r="V42" s="21"/>
      <c r="W42" s="21"/>
      <c r="X42" s="21"/>
      <c r="Y42" s="21"/>
      <c r="Z42" s="23"/>
    </row>
    <row r="43" spans="1:26" ht="15">
      <c r="A43" s="31"/>
      <c r="B43" s="32"/>
      <c r="C43" s="34"/>
      <c r="D43" s="35"/>
      <c r="E43" s="20"/>
      <c r="F43" s="21"/>
      <c r="G43" s="21"/>
      <c r="H43" s="21"/>
      <c r="I43" s="21"/>
      <c r="J43" s="21"/>
      <c r="K43" s="21"/>
      <c r="L43" s="21"/>
      <c r="M43" s="21"/>
      <c r="N43" s="21"/>
      <c r="O43" s="21"/>
      <c r="P43" s="21"/>
      <c r="Q43" s="21"/>
      <c r="R43" s="21"/>
      <c r="S43" s="21"/>
      <c r="T43" s="21"/>
      <c r="U43" s="21"/>
      <c r="V43" s="21"/>
      <c r="W43" s="21"/>
      <c r="X43" s="21"/>
      <c r="Y43" s="21"/>
      <c r="Z43" s="23"/>
    </row>
    <row r="44" spans="1:26" ht="15">
      <c r="A44" s="31"/>
      <c r="B44" s="32"/>
      <c r="C44" s="34"/>
      <c r="D44" s="35"/>
      <c r="E44" s="20"/>
      <c r="F44" s="21"/>
      <c r="G44" s="21"/>
      <c r="H44" s="21"/>
      <c r="I44" s="21"/>
      <c r="J44" s="21"/>
      <c r="K44" s="51" t="s">
        <v>25</v>
      </c>
      <c r="L44" s="51"/>
      <c r="M44" s="51"/>
      <c r="N44" s="51"/>
      <c r="O44" s="51"/>
      <c r="P44" s="51"/>
      <c r="Q44" s="51"/>
      <c r="R44" s="51"/>
      <c r="S44" s="51"/>
      <c r="T44" s="51"/>
      <c r="U44" s="51"/>
      <c r="V44" s="51"/>
      <c r="W44" s="51"/>
      <c r="X44" s="51"/>
      <c r="Y44" s="51"/>
      <c r="Z44" s="52"/>
    </row>
    <row r="45" spans="1:26" s="11" customFormat="1" ht="15">
      <c r="A45" s="45"/>
      <c r="B45" s="46"/>
      <c r="C45" s="48"/>
      <c r="D45" s="49"/>
      <c r="E45" s="24"/>
      <c r="F45" s="25"/>
      <c r="G45" s="25"/>
      <c r="H45" s="25"/>
      <c r="I45" s="25"/>
      <c r="J45" s="25"/>
      <c r="K45" s="53" t="s">
        <v>26</v>
      </c>
      <c r="L45" s="53"/>
      <c r="M45" s="53"/>
      <c r="N45" s="53"/>
      <c r="O45" s="53"/>
      <c r="P45" s="53"/>
      <c r="Q45" s="53"/>
      <c r="R45" s="53"/>
      <c r="S45" s="53"/>
      <c r="T45" s="53"/>
      <c r="U45" s="53"/>
      <c r="V45" s="53"/>
      <c r="W45" s="53"/>
      <c r="X45" s="53"/>
      <c r="Y45" s="53"/>
      <c r="Z45" s="5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0AF30-716B-47A2-9227-CB2171673F99}">
  <dimension ref="A1:AA45"/>
  <sheetViews>
    <sheetView workbookViewId="0" topLeftCell="A13">
      <selection activeCell="K23" sqref="K23:R23"/>
    </sheetView>
  </sheetViews>
  <sheetFormatPr defaultColWidth="9.140625" defaultRowHeight="1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2.57421875" style="0" customWidth="1"/>
  </cols>
  <sheetData>
    <row r="1" spans="1:25" s="2" customFormat="1" ht="15" customHeight="1">
      <c r="A1" s="26">
        <f>DATE('[1]December 2018'!AD18,'[1]December 2018'!AD20+8,1)</f>
        <v>43678</v>
      </c>
      <c r="B1" s="26"/>
      <c r="C1" s="26"/>
      <c r="D1" s="26"/>
      <c r="E1" s="26"/>
      <c r="F1" s="26"/>
      <c r="G1" s="26"/>
      <c r="H1" s="26"/>
      <c r="I1" s="1"/>
      <c r="J1" s="1"/>
      <c r="K1" s="27">
        <f>DATE(YEAR(A1),MONTH(A1)-1,1)</f>
        <v>43647</v>
      </c>
      <c r="L1" s="27"/>
      <c r="M1" s="27"/>
      <c r="N1" s="27"/>
      <c r="O1" s="27"/>
      <c r="P1" s="27"/>
      <c r="Q1" s="27"/>
      <c r="S1" s="27">
        <f>DATE(YEAR(A1),MONTH(A1)+1,1)</f>
        <v>43709</v>
      </c>
      <c r="T1" s="27"/>
      <c r="U1" s="27"/>
      <c r="V1" s="27"/>
      <c r="W1" s="27"/>
      <c r="X1" s="27"/>
      <c r="Y1" s="27"/>
    </row>
    <row r="2" spans="1:25" s="2" customFormat="1" ht="11.25" customHeight="1">
      <c r="A2" s="26"/>
      <c r="B2" s="26"/>
      <c r="C2" s="26"/>
      <c r="D2" s="26"/>
      <c r="E2" s="26"/>
      <c r="F2" s="26"/>
      <c r="G2" s="26"/>
      <c r="H2" s="26"/>
      <c r="I2" s="1"/>
      <c r="J2" s="1"/>
      <c r="K2" s="3" t="str">
        <f>INDEX({"S";"M";"T";"W";"T";"F";"S"},1+MOD(start_day+1-2,7))</f>
        <v>S</v>
      </c>
      <c r="L2" s="3" t="str">
        <f>INDEX({"S";"M";"T";"W";"T";"F";"S"},1+MOD(start_day+2-2,7))</f>
        <v>M</v>
      </c>
      <c r="M2" s="3" t="str">
        <f>INDEX({"S";"M";"T";"W";"T";"F";"S"},1+MOD(start_day+3-2,7))</f>
        <v>T</v>
      </c>
      <c r="N2" s="3" t="str">
        <f>INDEX({"S";"M";"T";"W";"T";"F";"S"},1+MOD(start_day+4-2,7))</f>
        <v>W</v>
      </c>
      <c r="O2" s="3" t="str">
        <f>INDEX({"S";"M";"T";"W";"T";"F";"S"},1+MOD(start_day+5-2,7))</f>
        <v>T</v>
      </c>
      <c r="P2" s="3" t="str">
        <f>INDEX({"S";"M";"T";"W";"T";"F";"S"},1+MOD(start_day+6-2,7))</f>
        <v>F</v>
      </c>
      <c r="Q2" s="3" t="str">
        <f>INDEX({"S";"M";"T";"W";"T";"F";"S"},1+MOD(start_day+7-2,7))</f>
        <v>S</v>
      </c>
      <c r="S2" s="3" t="str">
        <f>INDEX({"S";"M";"T";"W";"T";"F";"S"},1+MOD(start_day+1-2,7))</f>
        <v>S</v>
      </c>
      <c r="T2" s="3" t="str">
        <f>INDEX({"S";"M";"T";"W";"T";"F";"S"},1+MOD(start_day+2-2,7))</f>
        <v>M</v>
      </c>
      <c r="U2" s="3" t="str">
        <f>INDEX({"S";"M";"T";"W";"T";"F";"S"},1+MOD(start_day+3-2,7))</f>
        <v>T</v>
      </c>
      <c r="V2" s="3" t="str">
        <f>INDEX({"S";"M";"T";"W";"T";"F";"S"},1+MOD(start_day+4-2,7))</f>
        <v>W</v>
      </c>
      <c r="W2" s="3" t="str">
        <f>INDEX({"S";"M";"T";"W";"T";"F";"S"},1+MOD(start_day+5-2,7))</f>
        <v>T</v>
      </c>
      <c r="X2" s="3" t="str">
        <f>INDEX({"S";"M";"T";"W";"T";"F";"S"},1+MOD(start_day+6-2,7))</f>
        <v>F</v>
      </c>
      <c r="Y2" s="3" t="str">
        <f>INDEX({"S";"M";"T";"W";"T";"F";"S"},1+MOD(start_day+7-2,7))</f>
        <v>S</v>
      </c>
    </row>
    <row r="3" spans="1:25" s="5" customFormat="1" ht="9" customHeight="1">
      <c r="A3" s="26"/>
      <c r="B3" s="26"/>
      <c r="C3" s="26"/>
      <c r="D3" s="26"/>
      <c r="E3" s="26"/>
      <c r="F3" s="26"/>
      <c r="G3" s="26"/>
      <c r="H3" s="26"/>
      <c r="I3" s="1"/>
      <c r="J3" s="1"/>
      <c r="K3" s="4" t="str">
        <f aca="true" t="shared" si="0" ref="K3:Q8">IF(MONTH($K$1)&lt;&gt;MONTH($K$1-(WEEKDAY($K$1,1)-(start_day-1))-IF((WEEKDAY($K$1,1)-(start_day-1))&lt;=0,7,0)+(ROW(K3)-ROW($K$3))*7+(COLUMN(K3)-COLUMN($K$3)+1)),"",$K$1-(WEEKDAY($K$1,1)-(start_day-1))-IF((WEEKDAY($K$1,1)-(start_day-1))&lt;=0,7,0)+(ROW(K3)-ROW($K$3))*7+(COLUMN(K3)-COLUMN($K$3)+1))</f>
        <v/>
      </c>
      <c r="L3" s="4">
        <f t="shared" si="0"/>
        <v>43647</v>
      </c>
      <c r="M3" s="4">
        <f t="shared" si="0"/>
        <v>43648</v>
      </c>
      <c r="N3" s="4">
        <f t="shared" si="0"/>
        <v>43649</v>
      </c>
      <c r="O3" s="4">
        <f t="shared" si="0"/>
        <v>43650</v>
      </c>
      <c r="P3" s="4">
        <f t="shared" si="0"/>
        <v>43651</v>
      </c>
      <c r="Q3" s="4">
        <f t="shared" si="0"/>
        <v>43652</v>
      </c>
      <c r="R3" s="2"/>
      <c r="S3" s="4">
        <f aca="true" t="shared" si="1" ref="S3:Y8">IF(MONTH($S$1)&lt;&gt;MONTH($S$1-(WEEKDAY($S$1,1)-(start_day-1))-IF((WEEKDAY($S$1,1)-(start_day-1))&lt;=0,7,0)+(ROW(S3)-ROW($S$3))*7+(COLUMN(S3)-COLUMN($S$3)+1)),"",$S$1-(WEEKDAY($S$1,1)-(start_day-1))-IF((WEEKDAY($S$1,1)-(start_day-1))&lt;=0,7,0)+(ROW(S3)-ROW($S$3))*7+(COLUMN(S3)-COLUMN($S$3)+1))</f>
        <v>43709</v>
      </c>
      <c r="T3" s="4">
        <f t="shared" si="1"/>
        <v>43710</v>
      </c>
      <c r="U3" s="4">
        <f t="shared" si="1"/>
        <v>43711</v>
      </c>
      <c r="V3" s="4">
        <f t="shared" si="1"/>
        <v>43712</v>
      </c>
      <c r="W3" s="4">
        <f t="shared" si="1"/>
        <v>43713</v>
      </c>
      <c r="X3" s="4">
        <f t="shared" si="1"/>
        <v>43714</v>
      </c>
      <c r="Y3" s="4">
        <f t="shared" si="1"/>
        <v>43715</v>
      </c>
    </row>
    <row r="4" spans="1:25" s="5" customFormat="1" ht="9" customHeight="1">
      <c r="A4" s="26"/>
      <c r="B4" s="26"/>
      <c r="C4" s="26"/>
      <c r="D4" s="26"/>
      <c r="E4" s="26"/>
      <c r="F4" s="26"/>
      <c r="G4" s="26"/>
      <c r="H4" s="26"/>
      <c r="I4" s="1"/>
      <c r="J4" s="1"/>
      <c r="K4" s="4">
        <f t="shared" si="0"/>
        <v>43653</v>
      </c>
      <c r="L4" s="4">
        <f t="shared" si="0"/>
        <v>43654</v>
      </c>
      <c r="M4" s="4">
        <f t="shared" si="0"/>
        <v>43655</v>
      </c>
      <c r="N4" s="4">
        <f t="shared" si="0"/>
        <v>43656</v>
      </c>
      <c r="O4" s="4">
        <f t="shared" si="0"/>
        <v>43657</v>
      </c>
      <c r="P4" s="4">
        <f t="shared" si="0"/>
        <v>43658</v>
      </c>
      <c r="Q4" s="4">
        <f t="shared" si="0"/>
        <v>43659</v>
      </c>
      <c r="R4" s="2"/>
      <c r="S4" s="4">
        <f t="shared" si="1"/>
        <v>43716</v>
      </c>
      <c r="T4" s="4">
        <f t="shared" si="1"/>
        <v>43717</v>
      </c>
      <c r="U4" s="4">
        <f t="shared" si="1"/>
        <v>43718</v>
      </c>
      <c r="V4" s="4">
        <f t="shared" si="1"/>
        <v>43719</v>
      </c>
      <c r="W4" s="4">
        <f t="shared" si="1"/>
        <v>43720</v>
      </c>
      <c r="X4" s="4">
        <f t="shared" si="1"/>
        <v>43721</v>
      </c>
      <c r="Y4" s="4">
        <f t="shared" si="1"/>
        <v>43722</v>
      </c>
    </row>
    <row r="5" spans="1:25" s="5" customFormat="1" ht="9" customHeight="1">
      <c r="A5" s="26"/>
      <c r="B5" s="26"/>
      <c r="C5" s="26"/>
      <c r="D5" s="26"/>
      <c r="E5" s="26"/>
      <c r="F5" s="26"/>
      <c r="G5" s="26"/>
      <c r="H5" s="26"/>
      <c r="I5" s="1"/>
      <c r="J5" s="1"/>
      <c r="K5" s="4">
        <f t="shared" si="0"/>
        <v>43660</v>
      </c>
      <c r="L5" s="4">
        <f t="shared" si="0"/>
        <v>43661</v>
      </c>
      <c r="M5" s="4">
        <f t="shared" si="0"/>
        <v>43662</v>
      </c>
      <c r="N5" s="4">
        <f t="shared" si="0"/>
        <v>43663</v>
      </c>
      <c r="O5" s="4">
        <f t="shared" si="0"/>
        <v>43664</v>
      </c>
      <c r="P5" s="4">
        <f t="shared" si="0"/>
        <v>43665</v>
      </c>
      <c r="Q5" s="4">
        <f t="shared" si="0"/>
        <v>43666</v>
      </c>
      <c r="R5" s="2"/>
      <c r="S5" s="4">
        <f t="shared" si="1"/>
        <v>43723</v>
      </c>
      <c r="T5" s="4">
        <f t="shared" si="1"/>
        <v>43724</v>
      </c>
      <c r="U5" s="4">
        <f t="shared" si="1"/>
        <v>43725</v>
      </c>
      <c r="V5" s="4">
        <f t="shared" si="1"/>
        <v>43726</v>
      </c>
      <c r="W5" s="4">
        <f t="shared" si="1"/>
        <v>43727</v>
      </c>
      <c r="X5" s="4">
        <f t="shared" si="1"/>
        <v>43728</v>
      </c>
      <c r="Y5" s="4">
        <f t="shared" si="1"/>
        <v>43729</v>
      </c>
    </row>
    <row r="6" spans="1:25" s="5" customFormat="1" ht="9" customHeight="1">
      <c r="A6" s="26"/>
      <c r="B6" s="26"/>
      <c r="C6" s="26"/>
      <c r="D6" s="26"/>
      <c r="E6" s="26"/>
      <c r="F6" s="26"/>
      <c r="G6" s="26"/>
      <c r="H6" s="26"/>
      <c r="I6" s="1"/>
      <c r="J6" s="1"/>
      <c r="K6" s="4">
        <f t="shared" si="0"/>
        <v>43667</v>
      </c>
      <c r="L6" s="4">
        <f t="shared" si="0"/>
        <v>43668</v>
      </c>
      <c r="M6" s="4">
        <f t="shared" si="0"/>
        <v>43669</v>
      </c>
      <c r="N6" s="4">
        <f t="shared" si="0"/>
        <v>43670</v>
      </c>
      <c r="O6" s="4">
        <f t="shared" si="0"/>
        <v>43671</v>
      </c>
      <c r="P6" s="4">
        <f t="shared" si="0"/>
        <v>43672</v>
      </c>
      <c r="Q6" s="4">
        <f t="shared" si="0"/>
        <v>43673</v>
      </c>
      <c r="R6" s="2"/>
      <c r="S6" s="4">
        <f t="shared" si="1"/>
        <v>43730</v>
      </c>
      <c r="T6" s="4">
        <f t="shared" si="1"/>
        <v>43731</v>
      </c>
      <c r="U6" s="4">
        <f t="shared" si="1"/>
        <v>43732</v>
      </c>
      <c r="V6" s="4">
        <f t="shared" si="1"/>
        <v>43733</v>
      </c>
      <c r="W6" s="4">
        <f t="shared" si="1"/>
        <v>43734</v>
      </c>
      <c r="X6" s="4">
        <f t="shared" si="1"/>
        <v>43735</v>
      </c>
      <c r="Y6" s="4">
        <f t="shared" si="1"/>
        <v>43736</v>
      </c>
    </row>
    <row r="7" spans="1:25" s="5" customFormat="1" ht="9" customHeight="1">
      <c r="A7" s="26"/>
      <c r="B7" s="26"/>
      <c r="C7" s="26"/>
      <c r="D7" s="26"/>
      <c r="E7" s="26"/>
      <c r="F7" s="26"/>
      <c r="G7" s="26"/>
      <c r="H7" s="26"/>
      <c r="I7" s="1"/>
      <c r="J7" s="1"/>
      <c r="K7" s="4">
        <f t="shared" si="0"/>
        <v>43674</v>
      </c>
      <c r="L7" s="4">
        <f t="shared" si="0"/>
        <v>43675</v>
      </c>
      <c r="M7" s="4">
        <f t="shared" si="0"/>
        <v>43676</v>
      </c>
      <c r="N7" s="4">
        <f t="shared" si="0"/>
        <v>43677</v>
      </c>
      <c r="O7" s="4" t="str">
        <f t="shared" si="0"/>
        <v/>
      </c>
      <c r="P7" s="4" t="str">
        <f t="shared" si="0"/>
        <v/>
      </c>
      <c r="Q7" s="4" t="str">
        <f t="shared" si="0"/>
        <v/>
      </c>
      <c r="R7" s="2"/>
      <c r="S7" s="4">
        <f t="shared" si="1"/>
        <v>43737</v>
      </c>
      <c r="T7" s="4">
        <f t="shared" si="1"/>
        <v>43738</v>
      </c>
      <c r="U7" s="4" t="str">
        <f t="shared" si="1"/>
        <v/>
      </c>
      <c r="V7" s="4" t="str">
        <f t="shared" si="1"/>
        <v/>
      </c>
      <c r="W7" s="4" t="str">
        <f t="shared" si="1"/>
        <v/>
      </c>
      <c r="X7" s="4" t="str">
        <f t="shared" si="1"/>
        <v/>
      </c>
      <c r="Y7" s="4" t="str">
        <f t="shared" si="1"/>
        <v/>
      </c>
    </row>
    <row r="8" spans="1:26" s="10" customFormat="1" ht="9" customHeight="1">
      <c r="A8" s="6"/>
      <c r="B8" s="6"/>
      <c r="C8" s="6"/>
      <c r="D8" s="6"/>
      <c r="E8" s="6"/>
      <c r="F8" s="6"/>
      <c r="G8" s="6"/>
      <c r="H8" s="6"/>
      <c r="I8" s="7"/>
      <c r="J8" s="7"/>
      <c r="K8" s="4" t="str">
        <f t="shared" si="0"/>
        <v/>
      </c>
      <c r="L8" s="4" t="str">
        <f t="shared" si="0"/>
        <v/>
      </c>
      <c r="M8" s="4" t="str">
        <f t="shared" si="0"/>
        <v/>
      </c>
      <c r="N8" s="4" t="str">
        <f t="shared" si="0"/>
        <v/>
      </c>
      <c r="O8" s="4" t="str">
        <f t="shared" si="0"/>
        <v/>
      </c>
      <c r="P8" s="4" t="str">
        <f t="shared" si="0"/>
        <v/>
      </c>
      <c r="Q8" s="4" t="str">
        <f t="shared" si="0"/>
        <v/>
      </c>
      <c r="R8" s="8"/>
      <c r="S8" s="4" t="str">
        <f t="shared" si="1"/>
        <v/>
      </c>
      <c r="T8" s="4" t="str">
        <f t="shared" si="1"/>
        <v/>
      </c>
      <c r="U8" s="4" t="str">
        <f t="shared" si="1"/>
        <v/>
      </c>
      <c r="V8" s="4" t="str">
        <f t="shared" si="1"/>
        <v/>
      </c>
      <c r="W8" s="4" t="str">
        <f t="shared" si="1"/>
        <v/>
      </c>
      <c r="X8" s="4" t="str">
        <f t="shared" si="1"/>
        <v/>
      </c>
      <c r="Y8" s="4" t="str">
        <f t="shared" si="1"/>
        <v/>
      </c>
      <c r="Z8" s="9"/>
    </row>
    <row r="9" spans="1:26" s="11" customFormat="1" ht="21" customHeight="1">
      <c r="A9" s="28">
        <f>A10</f>
        <v>43674</v>
      </c>
      <c r="B9" s="29"/>
      <c r="C9" s="29">
        <f>C10</f>
        <v>43675</v>
      </c>
      <c r="D9" s="29"/>
      <c r="E9" s="29">
        <f>E10</f>
        <v>43676</v>
      </c>
      <c r="F9" s="29"/>
      <c r="G9" s="29">
        <f>G10</f>
        <v>43677</v>
      </c>
      <c r="H9" s="29"/>
      <c r="I9" s="29">
        <f>I10</f>
        <v>43678</v>
      </c>
      <c r="J9" s="29"/>
      <c r="K9" s="29">
        <f>K10</f>
        <v>43679</v>
      </c>
      <c r="L9" s="29"/>
      <c r="M9" s="29"/>
      <c r="N9" s="29"/>
      <c r="O9" s="29"/>
      <c r="P9" s="29"/>
      <c r="Q9" s="29"/>
      <c r="R9" s="29"/>
      <c r="S9" s="29">
        <f>S10</f>
        <v>43680</v>
      </c>
      <c r="T9" s="29"/>
      <c r="U9" s="29"/>
      <c r="V9" s="29"/>
      <c r="W9" s="29"/>
      <c r="X9" s="29"/>
      <c r="Y9" s="29"/>
      <c r="Z9" s="30"/>
    </row>
    <row r="10" spans="1:26" s="11" customFormat="1" ht="18">
      <c r="A10" s="12">
        <f>$A$1-(WEEKDAY($A$1,1)-(start_day-1))-IF((WEEKDAY($A$1,1)-(start_day-1))&lt;=0,7,0)+1</f>
        <v>43674</v>
      </c>
      <c r="B10" s="13"/>
      <c r="C10" s="14">
        <f>A10+1</f>
        <v>43675</v>
      </c>
      <c r="D10" s="15"/>
      <c r="E10" s="14">
        <f>C10+1</f>
        <v>43676</v>
      </c>
      <c r="F10" s="15"/>
      <c r="G10" s="14">
        <f>E10+1</f>
        <v>43677</v>
      </c>
      <c r="H10" s="15"/>
      <c r="I10" s="14">
        <f>G10+1</f>
        <v>43678</v>
      </c>
      <c r="J10" s="15"/>
      <c r="K10" s="37">
        <f>I10+1</f>
        <v>43679</v>
      </c>
      <c r="L10" s="38"/>
      <c r="M10" s="39"/>
      <c r="N10" s="39"/>
      <c r="O10" s="39"/>
      <c r="P10" s="39"/>
      <c r="Q10" s="39"/>
      <c r="R10" s="40"/>
      <c r="S10" s="41">
        <f>K10+1</f>
        <v>43680</v>
      </c>
      <c r="T10" s="42"/>
      <c r="U10" s="43"/>
      <c r="V10" s="43"/>
      <c r="W10" s="43"/>
      <c r="X10" s="43"/>
      <c r="Y10" s="43"/>
      <c r="Z10" s="44"/>
    </row>
    <row r="11" spans="1:26" s="11" customFormat="1" ht="15">
      <c r="A11" s="31"/>
      <c r="B11" s="32"/>
      <c r="C11" s="34"/>
      <c r="D11" s="35"/>
      <c r="E11" s="34"/>
      <c r="F11" s="35"/>
      <c r="G11" s="34"/>
      <c r="H11" s="35"/>
      <c r="I11" s="34" t="s">
        <v>19</v>
      </c>
      <c r="J11" s="35"/>
      <c r="K11" s="34" t="s">
        <v>19</v>
      </c>
      <c r="L11" s="36"/>
      <c r="M11" s="36"/>
      <c r="N11" s="36"/>
      <c r="O11" s="36"/>
      <c r="P11" s="36"/>
      <c r="Q11" s="36"/>
      <c r="R11" s="35"/>
      <c r="S11" s="31" t="s">
        <v>19</v>
      </c>
      <c r="T11" s="32"/>
      <c r="U11" s="32"/>
      <c r="V11" s="32"/>
      <c r="W11" s="32"/>
      <c r="X11" s="32"/>
      <c r="Y11" s="32"/>
      <c r="Z11" s="33"/>
    </row>
    <row r="12" spans="1:26" s="11" customFormat="1" ht="15">
      <c r="A12" s="31"/>
      <c r="B12" s="32"/>
      <c r="C12" s="34"/>
      <c r="D12" s="35"/>
      <c r="E12" s="34"/>
      <c r="F12" s="35"/>
      <c r="G12" s="34"/>
      <c r="H12" s="35"/>
      <c r="I12" s="34"/>
      <c r="J12" s="35"/>
      <c r="K12" s="34"/>
      <c r="L12" s="36"/>
      <c r="M12" s="36"/>
      <c r="N12" s="36"/>
      <c r="O12" s="36"/>
      <c r="P12" s="36"/>
      <c r="Q12" s="36"/>
      <c r="R12" s="35"/>
      <c r="S12" s="31"/>
      <c r="T12" s="32"/>
      <c r="U12" s="32"/>
      <c r="V12" s="32"/>
      <c r="W12" s="32"/>
      <c r="X12" s="32"/>
      <c r="Y12" s="32"/>
      <c r="Z12" s="33"/>
    </row>
    <row r="13" spans="1:26" s="11" customFormat="1" ht="15">
      <c r="A13" s="31"/>
      <c r="B13" s="32"/>
      <c r="C13" s="34"/>
      <c r="D13" s="35"/>
      <c r="E13" s="34"/>
      <c r="F13" s="35"/>
      <c r="G13" s="34"/>
      <c r="H13" s="35"/>
      <c r="I13" s="34"/>
      <c r="J13" s="35"/>
      <c r="K13" s="34"/>
      <c r="L13" s="36"/>
      <c r="M13" s="36"/>
      <c r="N13" s="36"/>
      <c r="O13" s="36"/>
      <c r="P13" s="36"/>
      <c r="Q13" s="36"/>
      <c r="R13" s="35"/>
      <c r="S13" s="31"/>
      <c r="T13" s="32"/>
      <c r="U13" s="32"/>
      <c r="V13" s="32"/>
      <c r="W13" s="32"/>
      <c r="X13" s="32"/>
      <c r="Y13" s="32"/>
      <c r="Z13" s="33"/>
    </row>
    <row r="14" spans="1:26" s="11" customFormat="1" ht="15">
      <c r="A14" s="31"/>
      <c r="B14" s="32"/>
      <c r="C14" s="34"/>
      <c r="D14" s="35"/>
      <c r="E14" s="34"/>
      <c r="F14" s="35"/>
      <c r="G14" s="34"/>
      <c r="H14" s="35"/>
      <c r="I14" s="34"/>
      <c r="J14" s="35"/>
      <c r="K14" s="34"/>
      <c r="L14" s="36"/>
      <c r="M14" s="36"/>
      <c r="N14" s="36"/>
      <c r="O14" s="36"/>
      <c r="P14" s="36"/>
      <c r="Q14" s="36"/>
      <c r="R14" s="35"/>
      <c r="S14" s="31"/>
      <c r="T14" s="32"/>
      <c r="U14" s="32"/>
      <c r="V14" s="32"/>
      <c r="W14" s="32"/>
      <c r="X14" s="32"/>
      <c r="Y14" s="32"/>
      <c r="Z14" s="33"/>
    </row>
    <row r="15" spans="1:27" s="16" customFormat="1" ht="13.2" customHeight="1">
      <c r="A15" s="45"/>
      <c r="B15" s="46"/>
      <c r="C15" s="48"/>
      <c r="D15" s="49"/>
      <c r="E15" s="48"/>
      <c r="F15" s="49"/>
      <c r="G15" s="48"/>
      <c r="H15" s="49"/>
      <c r="I15" s="48"/>
      <c r="J15" s="49"/>
      <c r="K15" s="48"/>
      <c r="L15" s="50"/>
      <c r="M15" s="50"/>
      <c r="N15" s="50"/>
      <c r="O15" s="50"/>
      <c r="P15" s="50"/>
      <c r="Q15" s="50"/>
      <c r="R15" s="49"/>
      <c r="S15" s="45"/>
      <c r="T15" s="46"/>
      <c r="U15" s="46"/>
      <c r="V15" s="46"/>
      <c r="W15" s="46"/>
      <c r="X15" s="46"/>
      <c r="Y15" s="46"/>
      <c r="Z15" s="47"/>
      <c r="AA15" s="11"/>
    </row>
    <row r="16" spans="1:26" s="11" customFormat="1" ht="18">
      <c r="A16" s="12">
        <f>S10+1</f>
        <v>43681</v>
      </c>
      <c r="B16" s="13"/>
      <c r="C16" s="14">
        <f>A16+1</f>
        <v>43682</v>
      </c>
      <c r="D16" s="15"/>
      <c r="E16" s="14">
        <f>C16+1</f>
        <v>43683</v>
      </c>
      <c r="F16" s="15"/>
      <c r="G16" s="14">
        <f>E16+1</f>
        <v>43684</v>
      </c>
      <c r="H16" s="15"/>
      <c r="I16" s="14">
        <f>G16+1</f>
        <v>43685</v>
      </c>
      <c r="J16" s="15"/>
      <c r="K16" s="37">
        <f>I16+1</f>
        <v>43686</v>
      </c>
      <c r="L16" s="38"/>
      <c r="M16" s="39"/>
      <c r="N16" s="39"/>
      <c r="O16" s="39"/>
      <c r="P16" s="39"/>
      <c r="Q16" s="39"/>
      <c r="R16" s="40"/>
      <c r="S16" s="41">
        <f>K16+1</f>
        <v>43687</v>
      </c>
      <c r="T16" s="42"/>
      <c r="U16" s="43"/>
      <c r="V16" s="43"/>
      <c r="W16" s="43"/>
      <c r="X16" s="43"/>
      <c r="Y16" s="43"/>
      <c r="Z16" s="44"/>
    </row>
    <row r="17" spans="1:26" s="11" customFormat="1" ht="15">
      <c r="A17" s="31" t="s">
        <v>19</v>
      </c>
      <c r="B17" s="32"/>
      <c r="C17" s="34" t="s">
        <v>27</v>
      </c>
      <c r="D17" s="35"/>
      <c r="E17" s="34" t="s">
        <v>27</v>
      </c>
      <c r="F17" s="35"/>
      <c r="G17" s="34" t="s">
        <v>27</v>
      </c>
      <c r="H17" s="35"/>
      <c r="I17" s="34" t="s">
        <v>28</v>
      </c>
      <c r="J17" s="35"/>
      <c r="K17" s="34" t="s">
        <v>28</v>
      </c>
      <c r="L17" s="36"/>
      <c r="M17" s="36"/>
      <c r="N17" s="36"/>
      <c r="O17" s="36"/>
      <c r="P17" s="36"/>
      <c r="Q17" s="36"/>
      <c r="R17" s="35"/>
      <c r="S17" s="31" t="s">
        <v>31</v>
      </c>
      <c r="T17" s="32"/>
      <c r="U17" s="32"/>
      <c r="V17" s="32"/>
      <c r="W17" s="32"/>
      <c r="X17" s="32"/>
      <c r="Y17" s="32"/>
      <c r="Z17" s="33"/>
    </row>
    <row r="18" spans="1:26" s="11" customFormat="1" ht="15">
      <c r="A18" s="31"/>
      <c r="B18" s="32"/>
      <c r="C18" s="34"/>
      <c r="D18" s="35"/>
      <c r="E18" s="34"/>
      <c r="F18" s="35"/>
      <c r="G18" s="34" t="s">
        <v>29</v>
      </c>
      <c r="H18" s="35"/>
      <c r="I18" s="34"/>
      <c r="J18" s="35"/>
      <c r="K18" s="34" t="s">
        <v>30</v>
      </c>
      <c r="L18" s="36"/>
      <c r="M18" s="36"/>
      <c r="N18" s="36"/>
      <c r="O18" s="36"/>
      <c r="P18" s="36"/>
      <c r="Q18" s="36"/>
      <c r="R18" s="35"/>
      <c r="S18" s="31" t="s">
        <v>112</v>
      </c>
      <c r="T18" s="32"/>
      <c r="U18" s="32"/>
      <c r="V18" s="32"/>
      <c r="W18" s="32"/>
      <c r="X18" s="32"/>
      <c r="Y18" s="32"/>
      <c r="Z18" s="33"/>
    </row>
    <row r="19" spans="1:26" s="11" customFormat="1" ht="15">
      <c r="A19" s="31"/>
      <c r="B19" s="32"/>
      <c r="C19" s="34"/>
      <c r="D19" s="35"/>
      <c r="E19" s="34"/>
      <c r="F19" s="35"/>
      <c r="G19" s="34" t="s">
        <v>32</v>
      </c>
      <c r="H19" s="35"/>
      <c r="I19" s="34"/>
      <c r="J19" s="35"/>
      <c r="K19" s="34"/>
      <c r="L19" s="36"/>
      <c r="M19" s="36"/>
      <c r="N19" s="36"/>
      <c r="O19" s="36"/>
      <c r="P19" s="36"/>
      <c r="Q19" s="36"/>
      <c r="R19" s="35"/>
      <c r="S19" s="31" t="s">
        <v>33</v>
      </c>
      <c r="T19" s="32"/>
      <c r="U19" s="32"/>
      <c r="V19" s="32"/>
      <c r="W19" s="32"/>
      <c r="X19" s="32"/>
      <c r="Y19" s="32"/>
      <c r="Z19" s="33"/>
    </row>
    <row r="20" spans="1:26" s="11" customFormat="1" ht="15">
      <c r="A20" s="31"/>
      <c r="B20" s="32"/>
      <c r="C20" s="34"/>
      <c r="D20" s="35"/>
      <c r="E20" s="34"/>
      <c r="F20" s="35"/>
      <c r="G20" s="34"/>
      <c r="H20" s="35"/>
      <c r="I20" s="34"/>
      <c r="J20" s="35"/>
      <c r="K20" s="34"/>
      <c r="L20" s="36"/>
      <c r="M20" s="36"/>
      <c r="N20" s="36"/>
      <c r="O20" s="36"/>
      <c r="P20" s="36"/>
      <c r="Q20" s="36"/>
      <c r="R20" s="35"/>
      <c r="S20" s="31" t="s">
        <v>34</v>
      </c>
      <c r="T20" s="32"/>
      <c r="U20" s="32"/>
      <c r="V20" s="32"/>
      <c r="W20" s="32"/>
      <c r="X20" s="32"/>
      <c r="Y20" s="32"/>
      <c r="Z20" s="33"/>
    </row>
    <row r="21" spans="1:27" s="16" customFormat="1" ht="13.2" customHeight="1">
      <c r="A21" s="45"/>
      <c r="B21" s="46"/>
      <c r="C21" s="48"/>
      <c r="D21" s="49"/>
      <c r="E21" s="48"/>
      <c r="F21" s="49"/>
      <c r="G21" s="48"/>
      <c r="H21" s="49"/>
      <c r="I21" s="48"/>
      <c r="J21" s="49"/>
      <c r="K21" s="48"/>
      <c r="L21" s="50"/>
      <c r="M21" s="50"/>
      <c r="N21" s="50"/>
      <c r="O21" s="50"/>
      <c r="P21" s="50"/>
      <c r="Q21" s="50"/>
      <c r="R21" s="49"/>
      <c r="S21" s="45"/>
      <c r="T21" s="46"/>
      <c r="U21" s="46"/>
      <c r="V21" s="46"/>
      <c r="W21" s="46"/>
      <c r="X21" s="46"/>
      <c r="Y21" s="46"/>
      <c r="Z21" s="47"/>
      <c r="AA21" s="11"/>
    </row>
    <row r="22" spans="1:26" s="11" customFormat="1" ht="18">
      <c r="A22" s="12">
        <f>S16+1</f>
        <v>43688</v>
      </c>
      <c r="B22" s="13"/>
      <c r="C22" s="14">
        <f>A22+1</f>
        <v>43689</v>
      </c>
      <c r="D22" s="15"/>
      <c r="E22" s="14">
        <f>C22+1</f>
        <v>43690</v>
      </c>
      <c r="F22" s="15"/>
      <c r="G22" s="14">
        <f>E22+1</f>
        <v>43691</v>
      </c>
      <c r="H22" s="15"/>
      <c r="I22" s="14">
        <f>G22+1</f>
        <v>43692</v>
      </c>
      <c r="J22" s="15"/>
      <c r="K22" s="37">
        <f>I22+1</f>
        <v>43693</v>
      </c>
      <c r="L22" s="38"/>
      <c r="M22" s="39"/>
      <c r="N22" s="39"/>
      <c r="O22" s="39"/>
      <c r="P22" s="39"/>
      <c r="Q22" s="39"/>
      <c r="R22" s="40"/>
      <c r="S22" s="41">
        <f>K22+1</f>
        <v>43694</v>
      </c>
      <c r="T22" s="42"/>
      <c r="U22" s="43"/>
      <c r="V22" s="43"/>
      <c r="W22" s="43"/>
      <c r="X22" s="43"/>
      <c r="Y22" s="43"/>
      <c r="Z22" s="44"/>
    </row>
    <row r="23" spans="1:26" s="11" customFormat="1" ht="15">
      <c r="A23" s="31"/>
      <c r="B23" s="32"/>
      <c r="C23" s="34" t="s">
        <v>35</v>
      </c>
      <c r="D23" s="35"/>
      <c r="E23" s="34" t="s">
        <v>35</v>
      </c>
      <c r="F23" s="35"/>
      <c r="G23" s="34" t="s">
        <v>35</v>
      </c>
      <c r="H23" s="35"/>
      <c r="I23" s="34" t="s">
        <v>36</v>
      </c>
      <c r="J23" s="35"/>
      <c r="K23" s="34" t="s">
        <v>37</v>
      </c>
      <c r="L23" s="36"/>
      <c r="M23" s="36"/>
      <c r="N23" s="36"/>
      <c r="O23" s="36"/>
      <c r="P23" s="36"/>
      <c r="Q23" s="36"/>
      <c r="R23" s="35"/>
      <c r="S23" s="31" t="s">
        <v>38</v>
      </c>
      <c r="T23" s="32"/>
      <c r="U23" s="32"/>
      <c r="V23" s="32"/>
      <c r="W23" s="32"/>
      <c r="X23" s="32"/>
      <c r="Y23" s="32"/>
      <c r="Z23" s="33"/>
    </row>
    <row r="24" spans="1:26" s="11" customFormat="1" ht="15">
      <c r="A24" s="31"/>
      <c r="B24" s="32"/>
      <c r="C24" s="34"/>
      <c r="D24" s="35"/>
      <c r="E24" s="34"/>
      <c r="F24" s="35"/>
      <c r="G24" s="34" t="s">
        <v>32</v>
      </c>
      <c r="H24" s="35"/>
      <c r="I24" s="34" t="s">
        <v>39</v>
      </c>
      <c r="J24" s="35"/>
      <c r="K24" s="34" t="s">
        <v>30</v>
      </c>
      <c r="L24" s="36"/>
      <c r="M24" s="36"/>
      <c r="N24" s="36"/>
      <c r="O24" s="36"/>
      <c r="P24" s="36"/>
      <c r="Q24" s="36"/>
      <c r="R24" s="35"/>
      <c r="S24" s="31" t="s">
        <v>102</v>
      </c>
      <c r="T24" s="32"/>
      <c r="U24" s="32"/>
      <c r="V24" s="32"/>
      <c r="W24" s="32"/>
      <c r="X24" s="32"/>
      <c r="Y24" s="32"/>
      <c r="Z24" s="33"/>
    </row>
    <row r="25" spans="1:26" s="11" customFormat="1" ht="15">
      <c r="A25" s="31"/>
      <c r="B25" s="32"/>
      <c r="C25" s="34"/>
      <c r="D25" s="35"/>
      <c r="E25" s="34"/>
      <c r="F25" s="35"/>
      <c r="G25" s="34"/>
      <c r="H25" s="35"/>
      <c r="I25" s="34"/>
      <c r="J25" s="35"/>
      <c r="K25" s="34"/>
      <c r="L25" s="36"/>
      <c r="M25" s="36"/>
      <c r="N25" s="36"/>
      <c r="O25" s="36"/>
      <c r="P25" s="36"/>
      <c r="Q25" s="36"/>
      <c r="R25" s="35"/>
      <c r="S25" s="31" t="s">
        <v>103</v>
      </c>
      <c r="T25" s="32"/>
      <c r="U25" s="32"/>
      <c r="V25" s="32"/>
      <c r="W25" s="32"/>
      <c r="X25" s="32"/>
      <c r="Y25" s="32"/>
      <c r="Z25" s="33"/>
    </row>
    <row r="26" spans="1:26" s="11" customFormat="1" ht="15">
      <c r="A26" s="31"/>
      <c r="B26" s="32"/>
      <c r="C26" s="34"/>
      <c r="D26" s="35"/>
      <c r="E26" s="34"/>
      <c r="F26" s="35"/>
      <c r="G26" s="34"/>
      <c r="H26" s="35"/>
      <c r="I26" s="34"/>
      <c r="J26" s="35"/>
      <c r="K26" s="34"/>
      <c r="L26" s="36"/>
      <c r="M26" s="36"/>
      <c r="N26" s="36"/>
      <c r="O26" s="36"/>
      <c r="P26" s="36"/>
      <c r="Q26" s="36"/>
      <c r="R26" s="35"/>
      <c r="S26" s="31"/>
      <c r="T26" s="32"/>
      <c r="U26" s="32"/>
      <c r="V26" s="32"/>
      <c r="W26" s="32"/>
      <c r="X26" s="32"/>
      <c r="Y26" s="32"/>
      <c r="Z26" s="33"/>
    </row>
    <row r="27" spans="1:27" s="16" customFormat="1" ht="15">
      <c r="A27" s="45"/>
      <c r="B27" s="46"/>
      <c r="C27" s="48"/>
      <c r="D27" s="49"/>
      <c r="E27" s="48"/>
      <c r="F27" s="49"/>
      <c r="G27" s="48"/>
      <c r="H27" s="49"/>
      <c r="I27" s="48"/>
      <c r="J27" s="49"/>
      <c r="K27" s="48"/>
      <c r="L27" s="50"/>
      <c r="M27" s="50"/>
      <c r="N27" s="50"/>
      <c r="O27" s="50"/>
      <c r="P27" s="50"/>
      <c r="Q27" s="50"/>
      <c r="R27" s="49"/>
      <c r="S27" s="45"/>
      <c r="T27" s="46"/>
      <c r="U27" s="46"/>
      <c r="V27" s="46"/>
      <c r="W27" s="46"/>
      <c r="X27" s="46"/>
      <c r="Y27" s="46"/>
      <c r="Z27" s="47"/>
      <c r="AA27" s="11"/>
    </row>
    <row r="28" spans="1:26" s="11" customFormat="1" ht="18">
      <c r="A28" s="12">
        <f>S22+1</f>
        <v>43695</v>
      </c>
      <c r="B28" s="13"/>
      <c r="C28" s="14">
        <f>A28+1</f>
        <v>43696</v>
      </c>
      <c r="D28" s="15"/>
      <c r="E28" s="14">
        <f>C28+1</f>
        <v>43697</v>
      </c>
      <c r="F28" s="15"/>
      <c r="G28" s="14">
        <f>E28+1</f>
        <v>43698</v>
      </c>
      <c r="H28" s="15"/>
      <c r="I28" s="14">
        <f>G28+1</f>
        <v>43699</v>
      </c>
      <c r="J28" s="15"/>
      <c r="K28" s="37">
        <f>I28+1</f>
        <v>43700</v>
      </c>
      <c r="L28" s="38"/>
      <c r="M28" s="39"/>
      <c r="N28" s="39"/>
      <c r="O28" s="39"/>
      <c r="P28" s="39"/>
      <c r="Q28" s="39"/>
      <c r="R28" s="40"/>
      <c r="S28" s="41">
        <f>K28+1</f>
        <v>43701</v>
      </c>
      <c r="T28" s="42"/>
      <c r="U28" s="43"/>
      <c r="V28" s="43"/>
      <c r="W28" s="43"/>
      <c r="X28" s="43"/>
      <c r="Y28" s="43"/>
      <c r="Z28" s="44"/>
    </row>
    <row r="29" spans="1:26" s="11" customFormat="1" ht="15">
      <c r="A29" s="31"/>
      <c r="B29" s="32"/>
      <c r="C29" s="34" t="s">
        <v>35</v>
      </c>
      <c r="D29" s="35"/>
      <c r="E29" s="34" t="s">
        <v>40</v>
      </c>
      <c r="F29" s="35"/>
      <c r="G29" s="34" t="s">
        <v>96</v>
      </c>
      <c r="H29" s="35"/>
      <c r="I29" s="34" t="s">
        <v>41</v>
      </c>
      <c r="J29" s="35"/>
      <c r="K29" s="34" t="s">
        <v>42</v>
      </c>
      <c r="L29" s="36"/>
      <c r="M29" s="36"/>
      <c r="N29" s="36"/>
      <c r="O29" s="36"/>
      <c r="P29" s="36"/>
      <c r="Q29" s="36"/>
      <c r="R29" s="35"/>
      <c r="S29" s="31" t="s">
        <v>43</v>
      </c>
      <c r="T29" s="32"/>
      <c r="U29" s="32"/>
      <c r="V29" s="32"/>
      <c r="W29" s="32"/>
      <c r="X29" s="32"/>
      <c r="Y29" s="32"/>
      <c r="Z29" s="33"/>
    </row>
    <row r="30" spans="1:26" s="11" customFormat="1" ht="15">
      <c r="A30" s="31"/>
      <c r="B30" s="32"/>
      <c r="C30" s="34" t="s">
        <v>101</v>
      </c>
      <c r="D30" s="35"/>
      <c r="E30" s="34" t="s">
        <v>44</v>
      </c>
      <c r="F30" s="35"/>
      <c r="G30" s="34" t="s">
        <v>97</v>
      </c>
      <c r="H30" s="35"/>
      <c r="I30" s="34" t="s">
        <v>45</v>
      </c>
      <c r="J30" s="35"/>
      <c r="K30" s="34" t="s">
        <v>46</v>
      </c>
      <c r="L30" s="36"/>
      <c r="M30" s="36"/>
      <c r="N30" s="36"/>
      <c r="O30" s="36"/>
      <c r="P30" s="36"/>
      <c r="Q30" s="36"/>
      <c r="R30" s="35"/>
      <c r="S30" s="31" t="s">
        <v>47</v>
      </c>
      <c r="T30" s="32"/>
      <c r="U30" s="32"/>
      <c r="V30" s="32"/>
      <c r="W30" s="32"/>
      <c r="X30" s="32"/>
      <c r="Y30" s="32"/>
      <c r="Z30" s="33"/>
    </row>
    <row r="31" spans="1:26" s="11" customFormat="1" ht="15">
      <c r="A31" s="31"/>
      <c r="B31" s="32"/>
      <c r="C31" s="34" t="s">
        <v>111</v>
      </c>
      <c r="D31" s="35"/>
      <c r="E31" s="34" t="s">
        <v>48</v>
      </c>
      <c r="F31" s="35"/>
      <c r="G31" s="34" t="s">
        <v>98</v>
      </c>
      <c r="H31" s="35"/>
      <c r="I31" s="34"/>
      <c r="J31" s="35"/>
      <c r="K31" s="34" t="s">
        <v>30</v>
      </c>
      <c r="L31" s="36"/>
      <c r="M31" s="36"/>
      <c r="N31" s="36"/>
      <c r="O31" s="36"/>
      <c r="P31" s="36"/>
      <c r="Q31" s="36"/>
      <c r="R31" s="35"/>
      <c r="S31" s="31" t="s">
        <v>104</v>
      </c>
      <c r="T31" s="32"/>
      <c r="U31" s="32"/>
      <c r="V31" s="32"/>
      <c r="W31" s="32"/>
      <c r="X31" s="32"/>
      <c r="Y31" s="32"/>
      <c r="Z31" s="33"/>
    </row>
    <row r="32" spans="1:26" s="11" customFormat="1" ht="15">
      <c r="A32" s="31"/>
      <c r="B32" s="32"/>
      <c r="C32" s="34"/>
      <c r="D32" s="35"/>
      <c r="E32" s="34"/>
      <c r="F32" s="35"/>
      <c r="G32" s="34"/>
      <c r="H32" s="35"/>
      <c r="I32" s="34"/>
      <c r="J32" s="35"/>
      <c r="K32" s="34"/>
      <c r="L32" s="36"/>
      <c r="M32" s="36"/>
      <c r="N32" s="36"/>
      <c r="O32" s="36"/>
      <c r="P32" s="36"/>
      <c r="Q32" s="36"/>
      <c r="R32" s="35"/>
      <c r="S32" s="31"/>
      <c r="T32" s="32"/>
      <c r="U32" s="32"/>
      <c r="V32" s="32"/>
      <c r="W32" s="32"/>
      <c r="X32" s="32"/>
      <c r="Y32" s="32"/>
      <c r="Z32" s="33"/>
    </row>
    <row r="33" spans="1:27" s="16" customFormat="1" ht="15">
      <c r="A33" s="45"/>
      <c r="B33" s="46"/>
      <c r="C33" s="48"/>
      <c r="D33" s="49"/>
      <c r="E33" s="48"/>
      <c r="F33" s="49"/>
      <c r="G33" s="48"/>
      <c r="H33" s="49"/>
      <c r="I33" s="48"/>
      <c r="J33" s="49"/>
      <c r="K33" s="48"/>
      <c r="L33" s="50"/>
      <c r="M33" s="50"/>
      <c r="N33" s="50"/>
      <c r="O33" s="50"/>
      <c r="P33" s="50"/>
      <c r="Q33" s="50"/>
      <c r="R33" s="49"/>
      <c r="S33" s="45"/>
      <c r="T33" s="46"/>
      <c r="U33" s="46"/>
      <c r="V33" s="46"/>
      <c r="W33" s="46"/>
      <c r="X33" s="46"/>
      <c r="Y33" s="46"/>
      <c r="Z33" s="47"/>
      <c r="AA33" s="11"/>
    </row>
    <row r="34" spans="1:26" s="11" customFormat="1" ht="18">
      <c r="A34" s="12">
        <f>S28+1</f>
        <v>43702</v>
      </c>
      <c r="B34" s="13"/>
      <c r="C34" s="14">
        <f>A34+1</f>
        <v>43703</v>
      </c>
      <c r="D34" s="15"/>
      <c r="E34" s="14">
        <f>C34+1</f>
        <v>43704</v>
      </c>
      <c r="F34" s="15"/>
      <c r="G34" s="14">
        <f>E34+1</f>
        <v>43705</v>
      </c>
      <c r="H34" s="15"/>
      <c r="I34" s="14">
        <f>G34+1</f>
        <v>43706</v>
      </c>
      <c r="J34" s="15"/>
      <c r="K34" s="37">
        <f>I34+1</f>
        <v>43707</v>
      </c>
      <c r="L34" s="38"/>
      <c r="M34" s="39"/>
      <c r="N34" s="39"/>
      <c r="O34" s="39"/>
      <c r="P34" s="39"/>
      <c r="Q34" s="39"/>
      <c r="R34" s="40"/>
      <c r="S34" s="41">
        <f>K34+1</f>
        <v>43708</v>
      </c>
      <c r="T34" s="42"/>
      <c r="U34" s="43"/>
      <c r="V34" s="43"/>
      <c r="W34" s="43"/>
      <c r="X34" s="43"/>
      <c r="Y34" s="43"/>
      <c r="Z34" s="44"/>
    </row>
    <row r="35" spans="1:26" s="11" customFormat="1" ht="15">
      <c r="A35" s="31"/>
      <c r="B35" s="32"/>
      <c r="C35" s="34" t="s">
        <v>56</v>
      </c>
      <c r="D35" s="35"/>
      <c r="E35" s="34" t="s">
        <v>56</v>
      </c>
      <c r="F35" s="35"/>
      <c r="G35" s="34" t="s">
        <v>49</v>
      </c>
      <c r="H35" s="35"/>
      <c r="I35" s="34" t="s">
        <v>56</v>
      </c>
      <c r="J35" s="35"/>
      <c r="K35" s="34" t="s">
        <v>37</v>
      </c>
      <c r="L35" s="36"/>
      <c r="M35" s="36"/>
      <c r="N35" s="36"/>
      <c r="O35" s="36"/>
      <c r="P35" s="36"/>
      <c r="Q35" s="36"/>
      <c r="R35" s="35"/>
      <c r="S35" s="31" t="s">
        <v>50</v>
      </c>
      <c r="T35" s="32"/>
      <c r="U35" s="32"/>
      <c r="V35" s="32"/>
      <c r="W35" s="32"/>
      <c r="X35" s="32"/>
      <c r="Y35" s="32"/>
      <c r="Z35" s="33"/>
    </row>
    <row r="36" spans="1:26" s="11" customFormat="1" ht="15">
      <c r="A36" s="31"/>
      <c r="B36" s="32"/>
      <c r="C36" s="34"/>
      <c r="D36" s="35"/>
      <c r="E36" s="34" t="s">
        <v>32</v>
      </c>
      <c r="F36" s="35"/>
      <c r="G36" s="34" t="s">
        <v>44</v>
      </c>
      <c r="H36" s="35"/>
      <c r="I36" s="34"/>
      <c r="J36" s="35"/>
      <c r="K36" s="34" t="s">
        <v>30</v>
      </c>
      <c r="L36" s="36"/>
      <c r="M36" s="36"/>
      <c r="N36" s="36"/>
      <c r="O36" s="36"/>
      <c r="P36" s="36"/>
      <c r="Q36" s="36"/>
      <c r="R36" s="35"/>
      <c r="S36" s="31" t="s">
        <v>51</v>
      </c>
      <c r="T36" s="32"/>
      <c r="U36" s="32"/>
      <c r="V36" s="32"/>
      <c r="W36" s="32"/>
      <c r="X36" s="32"/>
      <c r="Y36" s="32"/>
      <c r="Z36" s="33"/>
    </row>
    <row r="37" spans="1:26" s="11" customFormat="1" ht="15">
      <c r="A37" s="31"/>
      <c r="B37" s="32"/>
      <c r="C37" s="34"/>
      <c r="D37" s="35"/>
      <c r="E37" s="34"/>
      <c r="F37" s="35"/>
      <c r="G37" s="34" t="s">
        <v>48</v>
      </c>
      <c r="H37" s="35"/>
      <c r="I37" s="34"/>
      <c r="J37" s="35"/>
      <c r="K37" s="34"/>
      <c r="L37" s="36"/>
      <c r="M37" s="36"/>
      <c r="N37" s="36"/>
      <c r="O37" s="36"/>
      <c r="P37" s="36"/>
      <c r="Q37" s="36"/>
      <c r="R37" s="35"/>
      <c r="S37" s="31" t="s">
        <v>52</v>
      </c>
      <c r="T37" s="32"/>
      <c r="U37" s="32"/>
      <c r="V37" s="32"/>
      <c r="W37" s="32"/>
      <c r="X37" s="32"/>
      <c r="Y37" s="32"/>
      <c r="Z37" s="33"/>
    </row>
    <row r="38" spans="1:26" s="11" customFormat="1" ht="15">
      <c r="A38" s="31"/>
      <c r="B38" s="32"/>
      <c r="C38" s="34"/>
      <c r="D38" s="35"/>
      <c r="E38" s="34"/>
      <c r="F38" s="35"/>
      <c r="G38" s="34"/>
      <c r="H38" s="35"/>
      <c r="I38" s="34"/>
      <c r="J38" s="35"/>
      <c r="K38" s="34"/>
      <c r="L38" s="36"/>
      <c r="M38" s="36"/>
      <c r="N38" s="36"/>
      <c r="O38" s="36"/>
      <c r="P38" s="36"/>
      <c r="Q38" s="36"/>
      <c r="R38" s="35"/>
      <c r="S38" s="31" t="s">
        <v>53</v>
      </c>
      <c r="T38" s="32"/>
      <c r="U38" s="32"/>
      <c r="V38" s="32"/>
      <c r="W38" s="32"/>
      <c r="X38" s="32"/>
      <c r="Y38" s="32"/>
      <c r="Z38" s="33"/>
    </row>
    <row r="39" spans="1:27" s="16" customFormat="1" ht="15">
      <c r="A39" s="45"/>
      <c r="B39" s="46"/>
      <c r="C39" s="48"/>
      <c r="D39" s="49"/>
      <c r="E39" s="48"/>
      <c r="F39" s="49"/>
      <c r="G39" s="48"/>
      <c r="H39" s="49"/>
      <c r="I39" s="48"/>
      <c r="J39" s="49"/>
      <c r="K39" s="48"/>
      <c r="L39" s="50"/>
      <c r="M39" s="50"/>
      <c r="N39" s="50"/>
      <c r="O39" s="50"/>
      <c r="P39" s="50"/>
      <c r="Q39" s="50"/>
      <c r="R39" s="49"/>
      <c r="S39" s="45"/>
      <c r="T39" s="46"/>
      <c r="U39" s="46"/>
      <c r="V39" s="46"/>
      <c r="W39" s="46"/>
      <c r="X39" s="46"/>
      <c r="Y39" s="46"/>
      <c r="Z39" s="47"/>
      <c r="AA39" s="11"/>
    </row>
    <row r="40" spans="1:26" ht="18">
      <c r="A40" s="12">
        <f>S34+1</f>
        <v>43709</v>
      </c>
      <c r="B40" s="13"/>
      <c r="C40" s="14">
        <f>A40+1</f>
        <v>43710</v>
      </c>
      <c r="D40" s="15"/>
      <c r="E40" s="17" t="s">
        <v>24</v>
      </c>
      <c r="F40" s="18"/>
      <c r="G40" s="18"/>
      <c r="H40" s="18"/>
      <c r="I40" s="18"/>
      <c r="J40" s="18"/>
      <c r="K40" s="18"/>
      <c r="L40" s="18"/>
      <c r="M40" s="18"/>
      <c r="N40" s="18"/>
      <c r="O40" s="18"/>
      <c r="P40" s="18"/>
      <c r="Q40" s="18"/>
      <c r="R40" s="18"/>
      <c r="S40" s="18"/>
      <c r="T40" s="18"/>
      <c r="U40" s="18"/>
      <c r="V40" s="18"/>
      <c r="W40" s="18"/>
      <c r="X40" s="18"/>
      <c r="Y40" s="18"/>
      <c r="Z40" s="19"/>
    </row>
    <row r="41" spans="1:26" ht="15">
      <c r="A41" s="31"/>
      <c r="B41" s="32"/>
      <c r="C41" s="34"/>
      <c r="D41" s="35"/>
      <c r="E41" s="20"/>
      <c r="F41" s="21"/>
      <c r="G41" s="21"/>
      <c r="H41" s="21"/>
      <c r="I41" s="21"/>
      <c r="J41" s="21"/>
      <c r="K41" s="21"/>
      <c r="L41" s="21"/>
      <c r="M41" s="21"/>
      <c r="N41" s="21"/>
      <c r="O41" s="21"/>
      <c r="P41" s="21"/>
      <c r="Q41" s="21"/>
      <c r="R41" s="21"/>
      <c r="S41" s="21"/>
      <c r="T41" s="21"/>
      <c r="U41" s="21"/>
      <c r="V41" s="21"/>
      <c r="W41" s="21"/>
      <c r="X41" s="21"/>
      <c r="Y41" s="21"/>
      <c r="Z41" s="22"/>
    </row>
    <row r="42" spans="1:26" ht="15">
      <c r="A42" s="31"/>
      <c r="B42" s="32"/>
      <c r="C42" s="34"/>
      <c r="D42" s="35"/>
      <c r="E42" s="20"/>
      <c r="F42" s="21"/>
      <c r="G42" s="21"/>
      <c r="H42" s="21"/>
      <c r="I42" s="21"/>
      <c r="J42" s="21"/>
      <c r="K42" s="21"/>
      <c r="L42" s="21"/>
      <c r="M42" s="21"/>
      <c r="N42" s="21"/>
      <c r="O42" s="21"/>
      <c r="P42" s="21"/>
      <c r="Q42" s="21"/>
      <c r="R42" s="21"/>
      <c r="S42" s="21"/>
      <c r="T42" s="21"/>
      <c r="U42" s="21"/>
      <c r="V42" s="21"/>
      <c r="W42" s="21"/>
      <c r="X42" s="21"/>
      <c r="Y42" s="21"/>
      <c r="Z42" s="23"/>
    </row>
    <row r="43" spans="1:26" ht="15">
      <c r="A43" s="31"/>
      <c r="B43" s="32"/>
      <c r="C43" s="34"/>
      <c r="D43" s="35"/>
      <c r="E43" s="20"/>
      <c r="F43" s="21"/>
      <c r="G43" s="21"/>
      <c r="H43" s="21"/>
      <c r="I43" s="21"/>
      <c r="J43" s="21"/>
      <c r="K43" s="21"/>
      <c r="L43" s="21"/>
      <c r="M43" s="21"/>
      <c r="N43" s="21"/>
      <c r="O43" s="21"/>
      <c r="P43" s="21"/>
      <c r="Q43" s="21"/>
      <c r="R43" s="21"/>
      <c r="S43" s="21"/>
      <c r="T43" s="21"/>
      <c r="U43" s="21"/>
      <c r="V43" s="21"/>
      <c r="W43" s="21"/>
      <c r="X43" s="21"/>
      <c r="Y43" s="21"/>
      <c r="Z43" s="23"/>
    </row>
    <row r="44" spans="1:26" ht="15">
      <c r="A44" s="31"/>
      <c r="B44" s="32"/>
      <c r="C44" s="34"/>
      <c r="D44" s="35"/>
      <c r="E44" s="20"/>
      <c r="F44" s="21"/>
      <c r="G44" s="21"/>
      <c r="H44" s="21"/>
      <c r="I44" s="21"/>
      <c r="J44" s="21"/>
      <c r="K44" s="51" t="s">
        <v>25</v>
      </c>
      <c r="L44" s="51"/>
      <c r="M44" s="51"/>
      <c r="N44" s="51"/>
      <c r="O44" s="51"/>
      <c r="P44" s="51"/>
      <c r="Q44" s="51"/>
      <c r="R44" s="51"/>
      <c r="S44" s="51"/>
      <c r="T44" s="51"/>
      <c r="U44" s="51"/>
      <c r="V44" s="51"/>
      <c r="W44" s="51"/>
      <c r="X44" s="51"/>
      <c r="Y44" s="51"/>
      <c r="Z44" s="52"/>
    </row>
    <row r="45" spans="1:26" s="11" customFormat="1" ht="15">
      <c r="A45" s="45"/>
      <c r="B45" s="46"/>
      <c r="C45" s="48"/>
      <c r="D45" s="49"/>
      <c r="E45" s="24"/>
      <c r="F45" s="25"/>
      <c r="G45" s="25"/>
      <c r="H45" s="25"/>
      <c r="I45" s="25"/>
      <c r="J45" s="25"/>
      <c r="K45" s="53" t="s">
        <v>26</v>
      </c>
      <c r="L45" s="53"/>
      <c r="M45" s="53"/>
      <c r="N45" s="53"/>
      <c r="O45" s="53"/>
      <c r="P45" s="53"/>
      <c r="Q45" s="53"/>
      <c r="R45" s="53"/>
      <c r="S45" s="53"/>
      <c r="T45" s="53"/>
      <c r="U45" s="53"/>
      <c r="V45" s="53"/>
      <c r="W45" s="53"/>
      <c r="X45" s="53"/>
      <c r="Y45" s="53"/>
      <c r="Z45" s="5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43AEC-039F-46C0-9954-DF2312CDE4A6}">
  <dimension ref="A1:AA45"/>
  <sheetViews>
    <sheetView workbookViewId="0" topLeftCell="A13">
      <selection activeCell="C25" sqref="C25:D25"/>
    </sheetView>
  </sheetViews>
  <sheetFormatPr defaultColWidth="9.140625" defaultRowHeight="1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2" customFormat="1" ht="15" customHeight="1">
      <c r="A1" s="26">
        <f>DATE('[1]December 2018'!AD18,'[1]December 2018'!AD20+9,1)</f>
        <v>43709</v>
      </c>
      <c r="B1" s="26"/>
      <c r="C1" s="26"/>
      <c r="D1" s="26"/>
      <c r="E1" s="26"/>
      <c r="F1" s="26"/>
      <c r="G1" s="26"/>
      <c r="H1" s="26"/>
      <c r="I1" s="1"/>
      <c r="J1" s="1"/>
      <c r="K1" s="27">
        <f>DATE(YEAR(A1),MONTH(A1)-1,1)</f>
        <v>43678</v>
      </c>
      <c r="L1" s="27"/>
      <c r="M1" s="27"/>
      <c r="N1" s="27"/>
      <c r="O1" s="27"/>
      <c r="P1" s="27"/>
      <c r="Q1" s="27"/>
      <c r="S1" s="27">
        <f>DATE(YEAR(A1),MONTH(A1)+1,1)</f>
        <v>43739</v>
      </c>
      <c r="T1" s="27"/>
      <c r="U1" s="27"/>
      <c r="V1" s="27"/>
      <c r="W1" s="27"/>
      <c r="X1" s="27"/>
      <c r="Y1" s="27"/>
    </row>
    <row r="2" spans="1:25" s="2" customFormat="1" ht="11.25" customHeight="1">
      <c r="A2" s="26"/>
      <c r="B2" s="26"/>
      <c r="C2" s="26"/>
      <c r="D2" s="26"/>
      <c r="E2" s="26"/>
      <c r="F2" s="26"/>
      <c r="G2" s="26"/>
      <c r="H2" s="26"/>
      <c r="I2" s="1"/>
      <c r="J2" s="1"/>
      <c r="K2" s="3" t="str">
        <f>INDEX({"S";"M";"T";"W";"T";"F";"S"},1+MOD(start_day+1-2,7))</f>
        <v>S</v>
      </c>
      <c r="L2" s="3" t="str">
        <f>INDEX({"S";"M";"T";"W";"T";"F";"S"},1+MOD(start_day+2-2,7))</f>
        <v>M</v>
      </c>
      <c r="M2" s="3" t="str">
        <f>INDEX({"S";"M";"T";"W";"T";"F";"S"},1+MOD(start_day+3-2,7))</f>
        <v>T</v>
      </c>
      <c r="N2" s="3" t="str">
        <f>INDEX({"S";"M";"T";"W";"T";"F";"S"},1+MOD(start_day+4-2,7))</f>
        <v>W</v>
      </c>
      <c r="O2" s="3" t="str">
        <f>INDEX({"S";"M";"T";"W";"T";"F";"S"},1+MOD(start_day+5-2,7))</f>
        <v>T</v>
      </c>
      <c r="P2" s="3" t="str">
        <f>INDEX({"S";"M";"T";"W";"T";"F";"S"},1+MOD(start_day+6-2,7))</f>
        <v>F</v>
      </c>
      <c r="Q2" s="3" t="str">
        <f>INDEX({"S";"M";"T";"W";"T";"F";"S"},1+MOD(start_day+7-2,7))</f>
        <v>S</v>
      </c>
      <c r="S2" s="3" t="str">
        <f>INDEX({"S";"M";"T";"W";"T";"F";"S"},1+MOD(start_day+1-2,7))</f>
        <v>S</v>
      </c>
      <c r="T2" s="3" t="str">
        <f>INDEX({"S";"M";"T";"W";"T";"F";"S"},1+MOD(start_day+2-2,7))</f>
        <v>M</v>
      </c>
      <c r="U2" s="3" t="str">
        <f>INDEX({"S";"M";"T";"W";"T";"F";"S"},1+MOD(start_day+3-2,7))</f>
        <v>T</v>
      </c>
      <c r="V2" s="3" t="str">
        <f>INDEX({"S";"M";"T";"W";"T";"F";"S"},1+MOD(start_day+4-2,7))</f>
        <v>W</v>
      </c>
      <c r="W2" s="3" t="str">
        <f>INDEX({"S";"M";"T";"W";"T";"F";"S"},1+MOD(start_day+5-2,7))</f>
        <v>T</v>
      </c>
      <c r="X2" s="3" t="str">
        <f>INDEX({"S";"M";"T";"W";"T";"F";"S"},1+MOD(start_day+6-2,7))</f>
        <v>F</v>
      </c>
      <c r="Y2" s="3" t="str">
        <f>INDEX({"S";"M";"T";"W";"T";"F";"S"},1+MOD(start_day+7-2,7))</f>
        <v>S</v>
      </c>
    </row>
    <row r="3" spans="1:25" s="5" customFormat="1" ht="9" customHeight="1">
      <c r="A3" s="26"/>
      <c r="B3" s="26"/>
      <c r="C3" s="26"/>
      <c r="D3" s="26"/>
      <c r="E3" s="26"/>
      <c r="F3" s="26"/>
      <c r="G3" s="26"/>
      <c r="H3" s="26"/>
      <c r="I3" s="1"/>
      <c r="J3" s="1"/>
      <c r="K3" s="4" t="str">
        <f aca="true" t="shared" si="0" ref="K3:Q8">IF(MONTH($K$1)&lt;&gt;MONTH($K$1-(WEEKDAY($K$1,1)-(start_day-1))-IF((WEEKDAY($K$1,1)-(start_day-1))&lt;=0,7,0)+(ROW(K3)-ROW($K$3))*7+(COLUMN(K3)-COLUMN($K$3)+1)),"",$K$1-(WEEKDAY($K$1,1)-(start_day-1))-IF((WEEKDAY($K$1,1)-(start_day-1))&lt;=0,7,0)+(ROW(K3)-ROW($K$3))*7+(COLUMN(K3)-COLUMN($K$3)+1))</f>
        <v/>
      </c>
      <c r="L3" s="4" t="str">
        <f t="shared" si="0"/>
        <v/>
      </c>
      <c r="M3" s="4" t="str">
        <f t="shared" si="0"/>
        <v/>
      </c>
      <c r="N3" s="4" t="str">
        <f t="shared" si="0"/>
        <v/>
      </c>
      <c r="O3" s="4">
        <f t="shared" si="0"/>
        <v>43678</v>
      </c>
      <c r="P3" s="4">
        <f t="shared" si="0"/>
        <v>43679</v>
      </c>
      <c r="Q3" s="4">
        <f t="shared" si="0"/>
        <v>43680</v>
      </c>
      <c r="R3" s="2"/>
      <c r="S3" s="4" t="str">
        <f aca="true" t="shared" si="1" ref="S3:Y8">IF(MONTH($S$1)&lt;&gt;MONTH($S$1-(WEEKDAY($S$1,1)-(start_day-1))-IF((WEEKDAY($S$1,1)-(start_day-1))&lt;=0,7,0)+(ROW(S3)-ROW($S$3))*7+(COLUMN(S3)-COLUMN($S$3)+1)),"",$S$1-(WEEKDAY($S$1,1)-(start_day-1))-IF((WEEKDAY($S$1,1)-(start_day-1))&lt;=0,7,0)+(ROW(S3)-ROW($S$3))*7+(COLUMN(S3)-COLUMN($S$3)+1))</f>
        <v/>
      </c>
      <c r="T3" s="4" t="str">
        <f t="shared" si="1"/>
        <v/>
      </c>
      <c r="U3" s="4">
        <f t="shared" si="1"/>
        <v>43739</v>
      </c>
      <c r="V3" s="4">
        <f t="shared" si="1"/>
        <v>43740</v>
      </c>
      <c r="W3" s="4">
        <f t="shared" si="1"/>
        <v>43741</v>
      </c>
      <c r="X3" s="4">
        <f t="shared" si="1"/>
        <v>43742</v>
      </c>
      <c r="Y3" s="4">
        <f t="shared" si="1"/>
        <v>43743</v>
      </c>
    </row>
    <row r="4" spans="1:25" s="5" customFormat="1" ht="9" customHeight="1">
      <c r="A4" s="26"/>
      <c r="B4" s="26"/>
      <c r="C4" s="26"/>
      <c r="D4" s="26"/>
      <c r="E4" s="26"/>
      <c r="F4" s="26"/>
      <c r="G4" s="26"/>
      <c r="H4" s="26"/>
      <c r="I4" s="1"/>
      <c r="J4" s="1"/>
      <c r="K4" s="4">
        <f t="shared" si="0"/>
        <v>43681</v>
      </c>
      <c r="L4" s="4">
        <f t="shared" si="0"/>
        <v>43682</v>
      </c>
      <c r="M4" s="4">
        <f t="shared" si="0"/>
        <v>43683</v>
      </c>
      <c r="N4" s="4">
        <f t="shared" si="0"/>
        <v>43684</v>
      </c>
      <c r="O4" s="4">
        <f t="shared" si="0"/>
        <v>43685</v>
      </c>
      <c r="P4" s="4">
        <f t="shared" si="0"/>
        <v>43686</v>
      </c>
      <c r="Q4" s="4">
        <f t="shared" si="0"/>
        <v>43687</v>
      </c>
      <c r="R4" s="2"/>
      <c r="S4" s="4">
        <f t="shared" si="1"/>
        <v>43744</v>
      </c>
      <c r="T4" s="4">
        <f t="shared" si="1"/>
        <v>43745</v>
      </c>
      <c r="U4" s="4">
        <f t="shared" si="1"/>
        <v>43746</v>
      </c>
      <c r="V4" s="4">
        <f t="shared" si="1"/>
        <v>43747</v>
      </c>
      <c r="W4" s="4">
        <f t="shared" si="1"/>
        <v>43748</v>
      </c>
      <c r="X4" s="4">
        <f t="shared" si="1"/>
        <v>43749</v>
      </c>
      <c r="Y4" s="4">
        <f t="shared" si="1"/>
        <v>43750</v>
      </c>
    </row>
    <row r="5" spans="1:25" s="5" customFormat="1" ht="9" customHeight="1">
      <c r="A5" s="26"/>
      <c r="B5" s="26"/>
      <c r="C5" s="26"/>
      <c r="D5" s="26"/>
      <c r="E5" s="26"/>
      <c r="F5" s="26"/>
      <c r="G5" s="26"/>
      <c r="H5" s="26"/>
      <c r="I5" s="1"/>
      <c r="J5" s="1"/>
      <c r="K5" s="4">
        <f t="shared" si="0"/>
        <v>43688</v>
      </c>
      <c r="L5" s="4">
        <f t="shared" si="0"/>
        <v>43689</v>
      </c>
      <c r="M5" s="4">
        <f t="shared" si="0"/>
        <v>43690</v>
      </c>
      <c r="N5" s="4">
        <f t="shared" si="0"/>
        <v>43691</v>
      </c>
      <c r="O5" s="4">
        <f t="shared" si="0"/>
        <v>43692</v>
      </c>
      <c r="P5" s="4">
        <f t="shared" si="0"/>
        <v>43693</v>
      </c>
      <c r="Q5" s="4">
        <f t="shared" si="0"/>
        <v>43694</v>
      </c>
      <c r="R5" s="2"/>
      <c r="S5" s="4">
        <f t="shared" si="1"/>
        <v>43751</v>
      </c>
      <c r="T5" s="4">
        <f t="shared" si="1"/>
        <v>43752</v>
      </c>
      <c r="U5" s="4">
        <f t="shared" si="1"/>
        <v>43753</v>
      </c>
      <c r="V5" s="4">
        <f t="shared" si="1"/>
        <v>43754</v>
      </c>
      <c r="W5" s="4">
        <f t="shared" si="1"/>
        <v>43755</v>
      </c>
      <c r="X5" s="4">
        <f t="shared" si="1"/>
        <v>43756</v>
      </c>
      <c r="Y5" s="4">
        <f t="shared" si="1"/>
        <v>43757</v>
      </c>
    </row>
    <row r="6" spans="1:25" s="5" customFormat="1" ht="9" customHeight="1">
      <c r="A6" s="26"/>
      <c r="B6" s="26"/>
      <c r="C6" s="26"/>
      <c r="D6" s="26"/>
      <c r="E6" s="26"/>
      <c r="F6" s="26"/>
      <c r="G6" s="26"/>
      <c r="H6" s="26"/>
      <c r="I6" s="1"/>
      <c r="J6" s="1"/>
      <c r="K6" s="4">
        <f t="shared" si="0"/>
        <v>43695</v>
      </c>
      <c r="L6" s="4">
        <f t="shared" si="0"/>
        <v>43696</v>
      </c>
      <c r="M6" s="4">
        <f t="shared" si="0"/>
        <v>43697</v>
      </c>
      <c r="N6" s="4">
        <f t="shared" si="0"/>
        <v>43698</v>
      </c>
      <c r="O6" s="4">
        <f t="shared" si="0"/>
        <v>43699</v>
      </c>
      <c r="P6" s="4">
        <f t="shared" si="0"/>
        <v>43700</v>
      </c>
      <c r="Q6" s="4">
        <f t="shared" si="0"/>
        <v>43701</v>
      </c>
      <c r="R6" s="2"/>
      <c r="S6" s="4">
        <f t="shared" si="1"/>
        <v>43758</v>
      </c>
      <c r="T6" s="4">
        <f t="shared" si="1"/>
        <v>43759</v>
      </c>
      <c r="U6" s="4">
        <f t="shared" si="1"/>
        <v>43760</v>
      </c>
      <c r="V6" s="4">
        <f t="shared" si="1"/>
        <v>43761</v>
      </c>
      <c r="W6" s="4">
        <f t="shared" si="1"/>
        <v>43762</v>
      </c>
      <c r="X6" s="4">
        <f t="shared" si="1"/>
        <v>43763</v>
      </c>
      <c r="Y6" s="4">
        <f t="shared" si="1"/>
        <v>43764</v>
      </c>
    </row>
    <row r="7" spans="1:25" s="5" customFormat="1" ht="9" customHeight="1">
      <c r="A7" s="26"/>
      <c r="B7" s="26"/>
      <c r="C7" s="26"/>
      <c r="D7" s="26"/>
      <c r="E7" s="26"/>
      <c r="F7" s="26"/>
      <c r="G7" s="26"/>
      <c r="H7" s="26"/>
      <c r="I7" s="1"/>
      <c r="J7" s="1"/>
      <c r="K7" s="4">
        <f t="shared" si="0"/>
        <v>43702</v>
      </c>
      <c r="L7" s="4">
        <f t="shared" si="0"/>
        <v>43703</v>
      </c>
      <c r="M7" s="4">
        <f t="shared" si="0"/>
        <v>43704</v>
      </c>
      <c r="N7" s="4">
        <f t="shared" si="0"/>
        <v>43705</v>
      </c>
      <c r="O7" s="4">
        <f t="shared" si="0"/>
        <v>43706</v>
      </c>
      <c r="P7" s="4">
        <f t="shared" si="0"/>
        <v>43707</v>
      </c>
      <c r="Q7" s="4">
        <f t="shared" si="0"/>
        <v>43708</v>
      </c>
      <c r="R7" s="2"/>
      <c r="S7" s="4">
        <f t="shared" si="1"/>
        <v>43765</v>
      </c>
      <c r="T7" s="4">
        <f t="shared" si="1"/>
        <v>43766</v>
      </c>
      <c r="U7" s="4">
        <f t="shared" si="1"/>
        <v>43767</v>
      </c>
      <c r="V7" s="4">
        <f t="shared" si="1"/>
        <v>43768</v>
      </c>
      <c r="W7" s="4">
        <f t="shared" si="1"/>
        <v>43769</v>
      </c>
      <c r="X7" s="4" t="str">
        <f t="shared" si="1"/>
        <v/>
      </c>
      <c r="Y7" s="4" t="str">
        <f t="shared" si="1"/>
        <v/>
      </c>
    </row>
    <row r="8" spans="1:26" s="10" customFormat="1" ht="9" customHeight="1">
      <c r="A8" s="6"/>
      <c r="B8" s="6"/>
      <c r="C8" s="6"/>
      <c r="D8" s="6"/>
      <c r="E8" s="6"/>
      <c r="F8" s="6"/>
      <c r="G8" s="6"/>
      <c r="H8" s="6"/>
      <c r="I8" s="7"/>
      <c r="J8" s="7"/>
      <c r="K8" s="4" t="str">
        <f t="shared" si="0"/>
        <v/>
      </c>
      <c r="L8" s="4" t="str">
        <f t="shared" si="0"/>
        <v/>
      </c>
      <c r="M8" s="4" t="str">
        <f t="shared" si="0"/>
        <v/>
      </c>
      <c r="N8" s="4" t="str">
        <f t="shared" si="0"/>
        <v/>
      </c>
      <c r="O8" s="4" t="str">
        <f t="shared" si="0"/>
        <v/>
      </c>
      <c r="P8" s="4" t="str">
        <f t="shared" si="0"/>
        <v/>
      </c>
      <c r="Q8" s="4" t="str">
        <f t="shared" si="0"/>
        <v/>
      </c>
      <c r="R8" s="8"/>
      <c r="S8" s="4" t="str">
        <f t="shared" si="1"/>
        <v/>
      </c>
      <c r="T8" s="4" t="str">
        <f t="shared" si="1"/>
        <v/>
      </c>
      <c r="U8" s="4" t="str">
        <f t="shared" si="1"/>
        <v/>
      </c>
      <c r="V8" s="4" t="str">
        <f t="shared" si="1"/>
        <v/>
      </c>
      <c r="W8" s="4" t="str">
        <f t="shared" si="1"/>
        <v/>
      </c>
      <c r="X8" s="4" t="str">
        <f t="shared" si="1"/>
        <v/>
      </c>
      <c r="Y8" s="4" t="str">
        <f t="shared" si="1"/>
        <v/>
      </c>
      <c r="Z8" s="9"/>
    </row>
    <row r="9" spans="1:26" s="11" customFormat="1" ht="21" customHeight="1">
      <c r="A9" s="28">
        <f>A10</f>
        <v>43709</v>
      </c>
      <c r="B9" s="29"/>
      <c r="C9" s="29">
        <f>C10</f>
        <v>43710</v>
      </c>
      <c r="D9" s="29"/>
      <c r="E9" s="29">
        <f>E10</f>
        <v>43711</v>
      </c>
      <c r="F9" s="29"/>
      <c r="G9" s="29">
        <f>G10</f>
        <v>43712</v>
      </c>
      <c r="H9" s="29"/>
      <c r="I9" s="29">
        <f>I10</f>
        <v>43713</v>
      </c>
      <c r="J9" s="29"/>
      <c r="K9" s="29">
        <f>K10</f>
        <v>43714</v>
      </c>
      <c r="L9" s="29"/>
      <c r="M9" s="29"/>
      <c r="N9" s="29"/>
      <c r="O9" s="29"/>
      <c r="P9" s="29"/>
      <c r="Q9" s="29"/>
      <c r="R9" s="29"/>
      <c r="S9" s="29">
        <f>S10</f>
        <v>43715</v>
      </c>
      <c r="T9" s="29"/>
      <c r="U9" s="29"/>
      <c r="V9" s="29"/>
      <c r="W9" s="29"/>
      <c r="X9" s="29"/>
      <c r="Y9" s="29"/>
      <c r="Z9" s="30"/>
    </row>
    <row r="10" spans="1:26" s="11" customFormat="1" ht="18">
      <c r="A10" s="12">
        <f>$A$1-(WEEKDAY($A$1,1)-(start_day-1))-IF((WEEKDAY($A$1,1)-(start_day-1))&lt;=0,7,0)+1</f>
        <v>43709</v>
      </c>
      <c r="B10" s="13"/>
      <c r="C10" s="14">
        <f>A10+1</f>
        <v>43710</v>
      </c>
      <c r="D10" s="15"/>
      <c r="E10" s="14">
        <f>C10+1</f>
        <v>43711</v>
      </c>
      <c r="F10" s="15"/>
      <c r="G10" s="14">
        <f>E10+1</f>
        <v>43712</v>
      </c>
      <c r="H10" s="15"/>
      <c r="I10" s="14">
        <f>G10+1</f>
        <v>43713</v>
      </c>
      <c r="J10" s="15"/>
      <c r="K10" s="37">
        <f>I10+1</f>
        <v>43714</v>
      </c>
      <c r="L10" s="38"/>
      <c r="M10" s="39"/>
      <c r="N10" s="39"/>
      <c r="O10" s="39"/>
      <c r="P10" s="39"/>
      <c r="Q10" s="39"/>
      <c r="R10" s="40"/>
      <c r="S10" s="41">
        <f>K10+1</f>
        <v>43715</v>
      </c>
      <c r="T10" s="42"/>
      <c r="U10" s="43"/>
      <c r="V10" s="43"/>
      <c r="W10" s="43"/>
      <c r="X10" s="43"/>
      <c r="Y10" s="43"/>
      <c r="Z10" s="44"/>
    </row>
    <row r="11" spans="1:26" s="11" customFormat="1" ht="15">
      <c r="A11" s="31"/>
      <c r="B11" s="32"/>
      <c r="C11" s="55"/>
      <c r="D11" s="56"/>
      <c r="E11" s="34" t="s">
        <v>56</v>
      </c>
      <c r="F11" s="35"/>
      <c r="G11" s="34" t="s">
        <v>55</v>
      </c>
      <c r="H11" s="35"/>
      <c r="I11" s="34" t="s">
        <v>56</v>
      </c>
      <c r="J11" s="35"/>
      <c r="K11" s="34" t="s">
        <v>57</v>
      </c>
      <c r="L11" s="36"/>
      <c r="M11" s="36"/>
      <c r="N11" s="36"/>
      <c r="O11" s="36"/>
      <c r="P11" s="36"/>
      <c r="Q11" s="36"/>
      <c r="R11" s="35"/>
      <c r="S11" s="31" t="s">
        <v>57</v>
      </c>
      <c r="T11" s="32"/>
      <c r="U11" s="32"/>
      <c r="V11" s="32"/>
      <c r="W11" s="32"/>
      <c r="X11" s="32"/>
      <c r="Y11" s="32"/>
      <c r="Z11" s="33"/>
    </row>
    <row r="12" spans="1:26" s="11" customFormat="1" ht="15">
      <c r="A12" s="31"/>
      <c r="B12" s="32"/>
      <c r="C12" s="55"/>
      <c r="D12" s="56"/>
      <c r="E12" s="34" t="s">
        <v>32</v>
      </c>
      <c r="F12" s="35"/>
      <c r="G12" s="34" t="s">
        <v>44</v>
      </c>
      <c r="H12" s="35"/>
      <c r="I12" s="34"/>
      <c r="J12" s="35"/>
      <c r="K12" s="34" t="s">
        <v>30</v>
      </c>
      <c r="L12" s="36"/>
      <c r="M12" s="36"/>
      <c r="N12" s="36"/>
      <c r="O12" s="36"/>
      <c r="P12" s="36"/>
      <c r="Q12" s="36"/>
      <c r="R12" s="35"/>
      <c r="S12" s="31" t="s">
        <v>105</v>
      </c>
      <c r="T12" s="32"/>
      <c r="U12" s="32"/>
      <c r="V12" s="32"/>
      <c r="W12" s="32"/>
      <c r="X12" s="32"/>
      <c r="Y12" s="32"/>
      <c r="Z12" s="33"/>
    </row>
    <row r="13" spans="1:26" s="11" customFormat="1" ht="15">
      <c r="A13" s="31"/>
      <c r="B13" s="32"/>
      <c r="C13" s="34"/>
      <c r="D13" s="35"/>
      <c r="E13" s="34"/>
      <c r="F13" s="35"/>
      <c r="G13" s="34" t="s">
        <v>48</v>
      </c>
      <c r="H13" s="35"/>
      <c r="I13" s="34"/>
      <c r="J13" s="35"/>
      <c r="K13" s="34"/>
      <c r="L13" s="36"/>
      <c r="M13" s="36"/>
      <c r="N13" s="36"/>
      <c r="O13" s="36"/>
      <c r="P13" s="36"/>
      <c r="Q13" s="36"/>
      <c r="R13" s="35"/>
      <c r="S13" s="31" t="s">
        <v>106</v>
      </c>
      <c r="T13" s="32"/>
      <c r="U13" s="32"/>
      <c r="V13" s="32"/>
      <c r="W13" s="32"/>
      <c r="X13" s="32"/>
      <c r="Y13" s="32"/>
      <c r="Z13" s="33"/>
    </row>
    <row r="14" spans="1:26" s="11" customFormat="1" ht="15">
      <c r="A14" s="31"/>
      <c r="B14" s="32"/>
      <c r="C14" s="34"/>
      <c r="D14" s="35"/>
      <c r="E14" s="34"/>
      <c r="F14" s="35"/>
      <c r="G14" s="34"/>
      <c r="H14" s="35"/>
      <c r="I14" s="34"/>
      <c r="J14" s="35"/>
      <c r="K14" s="34"/>
      <c r="L14" s="36"/>
      <c r="M14" s="36"/>
      <c r="N14" s="36"/>
      <c r="O14" s="36"/>
      <c r="P14" s="36"/>
      <c r="Q14" s="36"/>
      <c r="R14" s="35"/>
      <c r="S14" s="31"/>
      <c r="T14" s="32"/>
      <c r="U14" s="32"/>
      <c r="V14" s="32"/>
      <c r="W14" s="32"/>
      <c r="X14" s="32"/>
      <c r="Y14" s="32"/>
      <c r="Z14" s="33"/>
    </row>
    <row r="15" spans="1:27" s="16" customFormat="1" ht="13.2" customHeight="1">
      <c r="A15" s="45"/>
      <c r="B15" s="46"/>
      <c r="C15" s="48"/>
      <c r="D15" s="49"/>
      <c r="E15" s="48"/>
      <c r="F15" s="49"/>
      <c r="G15" s="48"/>
      <c r="H15" s="49"/>
      <c r="I15" s="48"/>
      <c r="J15" s="49"/>
      <c r="K15" s="48"/>
      <c r="L15" s="50"/>
      <c r="M15" s="50"/>
      <c r="N15" s="50"/>
      <c r="O15" s="50"/>
      <c r="P15" s="50"/>
      <c r="Q15" s="50"/>
      <c r="R15" s="49"/>
      <c r="S15" s="45"/>
      <c r="T15" s="46"/>
      <c r="U15" s="46"/>
      <c r="V15" s="46"/>
      <c r="W15" s="46"/>
      <c r="X15" s="46"/>
      <c r="Y15" s="46"/>
      <c r="Z15" s="47"/>
      <c r="AA15" s="11"/>
    </row>
    <row r="16" spans="1:26" s="11" customFormat="1" ht="18">
      <c r="A16" s="12">
        <f>S10+1</f>
        <v>43716</v>
      </c>
      <c r="B16" s="13"/>
      <c r="C16" s="14">
        <f>A16+1</f>
        <v>43717</v>
      </c>
      <c r="D16" s="15"/>
      <c r="E16" s="14">
        <f>C16+1</f>
        <v>43718</v>
      </c>
      <c r="F16" s="15"/>
      <c r="G16" s="14">
        <f>E16+1</f>
        <v>43719</v>
      </c>
      <c r="H16" s="15"/>
      <c r="I16" s="14">
        <f>G16+1</f>
        <v>43720</v>
      </c>
      <c r="J16" s="15"/>
      <c r="K16" s="37">
        <f>I16+1</f>
        <v>43721</v>
      </c>
      <c r="L16" s="38"/>
      <c r="M16" s="39"/>
      <c r="N16" s="39"/>
      <c r="O16" s="39"/>
      <c r="P16" s="39"/>
      <c r="Q16" s="39"/>
      <c r="R16" s="40"/>
      <c r="S16" s="41">
        <f>K16+1</f>
        <v>43722</v>
      </c>
      <c r="T16" s="42"/>
      <c r="U16" s="43"/>
      <c r="V16" s="43"/>
      <c r="W16" s="43"/>
      <c r="X16" s="43"/>
      <c r="Y16" s="43"/>
      <c r="Z16" s="44"/>
    </row>
    <row r="17" spans="1:26" s="11" customFormat="1" ht="15">
      <c r="A17" s="31"/>
      <c r="B17" s="32"/>
      <c r="C17" s="34" t="s">
        <v>56</v>
      </c>
      <c r="D17" s="35"/>
      <c r="E17" s="34" t="s">
        <v>56</v>
      </c>
      <c r="F17" s="35"/>
      <c r="G17" s="34" t="s">
        <v>59</v>
      </c>
      <c r="H17" s="35"/>
      <c r="I17" s="34" t="s">
        <v>56</v>
      </c>
      <c r="J17" s="35"/>
      <c r="K17" s="34" t="s">
        <v>42</v>
      </c>
      <c r="L17" s="36"/>
      <c r="M17" s="36"/>
      <c r="N17" s="36"/>
      <c r="O17" s="36"/>
      <c r="P17" s="36"/>
      <c r="Q17" s="36"/>
      <c r="R17" s="35"/>
      <c r="S17" s="31" t="s">
        <v>60</v>
      </c>
      <c r="T17" s="32"/>
      <c r="U17" s="32"/>
      <c r="V17" s="32"/>
      <c r="W17" s="32"/>
      <c r="X17" s="32"/>
      <c r="Y17" s="32"/>
      <c r="Z17" s="33"/>
    </row>
    <row r="18" spans="1:26" s="11" customFormat="1" ht="15">
      <c r="A18" s="31"/>
      <c r="B18" s="32"/>
      <c r="C18" s="34"/>
      <c r="D18" s="35"/>
      <c r="E18" s="34" t="s">
        <v>61</v>
      </c>
      <c r="F18" s="35"/>
      <c r="G18" s="34" t="s">
        <v>44</v>
      </c>
      <c r="H18" s="35"/>
      <c r="I18" s="34"/>
      <c r="J18" s="35"/>
      <c r="K18" s="34" t="s">
        <v>62</v>
      </c>
      <c r="L18" s="36"/>
      <c r="M18" s="36"/>
      <c r="N18" s="36"/>
      <c r="O18" s="36"/>
      <c r="P18" s="36"/>
      <c r="Q18" s="36"/>
      <c r="R18" s="35"/>
      <c r="S18" s="31" t="s">
        <v>107</v>
      </c>
      <c r="T18" s="32"/>
      <c r="U18" s="32"/>
      <c r="V18" s="32"/>
      <c r="W18" s="32"/>
      <c r="X18" s="32"/>
      <c r="Y18" s="32"/>
      <c r="Z18" s="33"/>
    </row>
    <row r="19" spans="1:26" s="11" customFormat="1" ht="15">
      <c r="A19" s="31"/>
      <c r="B19" s="32"/>
      <c r="C19" s="34"/>
      <c r="D19" s="35"/>
      <c r="E19" s="34" t="s">
        <v>32</v>
      </c>
      <c r="F19" s="35"/>
      <c r="G19" s="34" t="s">
        <v>48</v>
      </c>
      <c r="H19" s="35"/>
      <c r="I19" s="34"/>
      <c r="J19" s="35"/>
      <c r="K19" s="34" t="s">
        <v>30</v>
      </c>
      <c r="L19" s="36"/>
      <c r="M19" s="36"/>
      <c r="N19" s="36"/>
      <c r="O19" s="36"/>
      <c r="P19" s="36"/>
      <c r="Q19" s="36"/>
      <c r="R19" s="35"/>
      <c r="S19" s="31" t="s">
        <v>108</v>
      </c>
      <c r="T19" s="32"/>
      <c r="U19" s="32"/>
      <c r="V19" s="32"/>
      <c r="W19" s="32"/>
      <c r="X19" s="32"/>
      <c r="Y19" s="32"/>
      <c r="Z19" s="33"/>
    </row>
    <row r="20" spans="1:26" s="11" customFormat="1" ht="15">
      <c r="A20" s="31"/>
      <c r="B20" s="32"/>
      <c r="C20" s="34"/>
      <c r="D20" s="35"/>
      <c r="E20" s="34"/>
      <c r="F20" s="35"/>
      <c r="G20" s="34"/>
      <c r="H20" s="35"/>
      <c r="I20" s="34"/>
      <c r="J20" s="35"/>
      <c r="K20" s="34"/>
      <c r="L20" s="36"/>
      <c r="M20" s="36"/>
      <c r="N20" s="36"/>
      <c r="O20" s="36"/>
      <c r="P20" s="36"/>
      <c r="Q20" s="36"/>
      <c r="R20" s="35"/>
      <c r="S20" s="31" t="s">
        <v>109</v>
      </c>
      <c r="T20" s="32"/>
      <c r="U20" s="32"/>
      <c r="V20" s="32"/>
      <c r="W20" s="32"/>
      <c r="X20" s="32"/>
      <c r="Y20" s="32"/>
      <c r="Z20" s="33"/>
    </row>
    <row r="21" spans="1:27" s="16" customFormat="1" ht="13.2" customHeight="1">
      <c r="A21" s="45"/>
      <c r="B21" s="46"/>
      <c r="C21" s="48"/>
      <c r="D21" s="49"/>
      <c r="E21" s="48"/>
      <c r="F21" s="49"/>
      <c r="G21" s="48"/>
      <c r="H21" s="49"/>
      <c r="I21" s="48"/>
      <c r="J21" s="49"/>
      <c r="K21" s="48"/>
      <c r="L21" s="50"/>
      <c r="M21" s="50"/>
      <c r="N21" s="50"/>
      <c r="O21" s="50"/>
      <c r="P21" s="50"/>
      <c r="Q21" s="50"/>
      <c r="R21" s="49"/>
      <c r="S21" s="45" t="s">
        <v>110</v>
      </c>
      <c r="T21" s="46"/>
      <c r="U21" s="46"/>
      <c r="V21" s="46"/>
      <c r="W21" s="46"/>
      <c r="X21" s="46"/>
      <c r="Y21" s="46"/>
      <c r="Z21" s="47"/>
      <c r="AA21" s="11"/>
    </row>
    <row r="22" spans="1:26" s="11" customFormat="1" ht="18">
      <c r="A22" s="12">
        <f>S16+1</f>
        <v>43723</v>
      </c>
      <c r="B22" s="13"/>
      <c r="C22" s="14">
        <f>A22+1</f>
        <v>43724</v>
      </c>
      <c r="D22" s="15"/>
      <c r="E22" s="14">
        <f>C22+1</f>
        <v>43725</v>
      </c>
      <c r="F22" s="15"/>
      <c r="G22" s="14">
        <f>E22+1</f>
        <v>43726</v>
      </c>
      <c r="H22" s="15"/>
      <c r="I22" s="14">
        <f>G22+1</f>
        <v>43727</v>
      </c>
      <c r="J22" s="15"/>
      <c r="K22" s="37">
        <f>I22+1</f>
        <v>43728</v>
      </c>
      <c r="L22" s="38"/>
      <c r="M22" s="39"/>
      <c r="N22" s="39"/>
      <c r="O22" s="39"/>
      <c r="P22" s="39"/>
      <c r="Q22" s="39"/>
      <c r="R22" s="40"/>
      <c r="S22" s="41">
        <f>K22+1</f>
        <v>43729</v>
      </c>
      <c r="T22" s="42"/>
      <c r="U22" s="43"/>
      <c r="V22" s="43"/>
      <c r="W22" s="43"/>
      <c r="X22" s="43"/>
      <c r="Y22" s="43"/>
      <c r="Z22" s="44"/>
    </row>
    <row r="23" spans="1:26" s="11" customFormat="1" ht="15">
      <c r="A23" s="31"/>
      <c r="B23" s="32"/>
      <c r="C23" s="34" t="s">
        <v>54</v>
      </c>
      <c r="D23" s="35"/>
      <c r="E23" s="34" t="s">
        <v>56</v>
      </c>
      <c r="F23" s="35"/>
      <c r="G23" s="34" t="s">
        <v>63</v>
      </c>
      <c r="H23" s="35"/>
      <c r="I23" s="34" t="s">
        <v>56</v>
      </c>
      <c r="J23" s="35"/>
      <c r="K23" s="34" t="s">
        <v>64</v>
      </c>
      <c r="L23" s="36"/>
      <c r="M23" s="36"/>
      <c r="N23" s="36"/>
      <c r="O23" s="36"/>
      <c r="P23" s="36"/>
      <c r="Q23" s="36"/>
      <c r="R23" s="35"/>
      <c r="S23" s="31" t="s">
        <v>65</v>
      </c>
      <c r="T23" s="32"/>
      <c r="U23" s="32"/>
      <c r="V23" s="32"/>
      <c r="W23" s="32"/>
      <c r="X23" s="32"/>
      <c r="Y23" s="32"/>
      <c r="Z23" s="33"/>
    </row>
    <row r="24" spans="1:26" s="11" customFormat="1" ht="15">
      <c r="A24" s="31"/>
      <c r="B24" s="32"/>
      <c r="C24" s="34" t="s">
        <v>58</v>
      </c>
      <c r="D24" s="35"/>
      <c r="E24" s="34" t="s">
        <v>32</v>
      </c>
      <c r="F24" s="35"/>
      <c r="G24" s="34" t="s">
        <v>44</v>
      </c>
      <c r="H24" s="35"/>
      <c r="I24" s="34"/>
      <c r="J24" s="35"/>
      <c r="K24" s="34" t="s">
        <v>62</v>
      </c>
      <c r="L24" s="36"/>
      <c r="M24" s="36"/>
      <c r="N24" s="36"/>
      <c r="O24" s="36"/>
      <c r="P24" s="36"/>
      <c r="Q24" s="36"/>
      <c r="R24" s="35"/>
      <c r="S24" s="31" t="s">
        <v>66</v>
      </c>
      <c r="T24" s="32"/>
      <c r="U24" s="32"/>
      <c r="V24" s="32"/>
      <c r="W24" s="32"/>
      <c r="X24" s="32"/>
      <c r="Y24" s="32"/>
      <c r="Z24" s="33"/>
    </row>
    <row r="25" spans="1:26" s="11" customFormat="1" ht="15">
      <c r="A25" s="31"/>
      <c r="B25" s="32"/>
      <c r="C25" s="34" t="s">
        <v>110</v>
      </c>
      <c r="D25" s="35"/>
      <c r="E25" s="34"/>
      <c r="F25" s="35"/>
      <c r="G25" s="34" t="s">
        <v>48</v>
      </c>
      <c r="H25" s="35"/>
      <c r="I25" s="34"/>
      <c r="J25" s="35"/>
      <c r="K25" s="34" t="s">
        <v>30</v>
      </c>
      <c r="L25" s="36"/>
      <c r="M25" s="36"/>
      <c r="N25" s="36"/>
      <c r="O25" s="36"/>
      <c r="P25" s="36"/>
      <c r="Q25" s="36"/>
      <c r="R25" s="35"/>
      <c r="S25" s="31" t="s">
        <v>67</v>
      </c>
      <c r="T25" s="32"/>
      <c r="U25" s="32"/>
      <c r="V25" s="32"/>
      <c r="W25" s="32"/>
      <c r="X25" s="32"/>
      <c r="Y25" s="32"/>
      <c r="Z25" s="33"/>
    </row>
    <row r="26" spans="1:26" s="11" customFormat="1" ht="15">
      <c r="A26" s="31"/>
      <c r="B26" s="32"/>
      <c r="C26" s="34"/>
      <c r="D26" s="35"/>
      <c r="E26" s="34"/>
      <c r="F26" s="35"/>
      <c r="G26" s="34" t="s">
        <v>68</v>
      </c>
      <c r="H26" s="35"/>
      <c r="I26" s="34"/>
      <c r="J26" s="35"/>
      <c r="K26" s="34"/>
      <c r="L26" s="36"/>
      <c r="M26" s="36"/>
      <c r="N26" s="36"/>
      <c r="O26" s="36"/>
      <c r="P26" s="36"/>
      <c r="Q26" s="36"/>
      <c r="R26" s="35"/>
      <c r="S26" s="31"/>
      <c r="T26" s="32"/>
      <c r="U26" s="32"/>
      <c r="V26" s="32"/>
      <c r="W26" s="32"/>
      <c r="X26" s="32"/>
      <c r="Y26" s="32"/>
      <c r="Z26" s="33"/>
    </row>
    <row r="27" spans="1:27" s="16" customFormat="1" ht="15">
      <c r="A27" s="45"/>
      <c r="B27" s="46"/>
      <c r="C27" s="48"/>
      <c r="D27" s="49"/>
      <c r="E27" s="48"/>
      <c r="F27" s="49"/>
      <c r="G27" s="48" t="s">
        <v>69</v>
      </c>
      <c r="H27" s="49"/>
      <c r="I27" s="48"/>
      <c r="J27" s="49"/>
      <c r="K27" s="48"/>
      <c r="L27" s="50"/>
      <c r="M27" s="50"/>
      <c r="N27" s="50"/>
      <c r="O27" s="50"/>
      <c r="P27" s="50"/>
      <c r="Q27" s="50"/>
      <c r="R27" s="49"/>
      <c r="S27" s="45"/>
      <c r="T27" s="46"/>
      <c r="U27" s="46"/>
      <c r="V27" s="46"/>
      <c r="W27" s="46"/>
      <c r="X27" s="46"/>
      <c r="Y27" s="46"/>
      <c r="Z27" s="47"/>
      <c r="AA27" s="11"/>
    </row>
    <row r="28" spans="1:26" s="11" customFormat="1" ht="18">
      <c r="A28" s="12">
        <f>S22+1</f>
        <v>43730</v>
      </c>
      <c r="B28" s="13"/>
      <c r="C28" s="14">
        <f>A28+1</f>
        <v>43731</v>
      </c>
      <c r="D28" s="15"/>
      <c r="E28" s="14">
        <f>C28+1</f>
        <v>43732</v>
      </c>
      <c r="F28" s="15"/>
      <c r="G28" s="14">
        <f>E28+1</f>
        <v>43733</v>
      </c>
      <c r="H28" s="15"/>
      <c r="I28" s="14">
        <f>G28+1</f>
        <v>43734</v>
      </c>
      <c r="J28" s="15"/>
      <c r="K28" s="37">
        <f>I28+1</f>
        <v>43735</v>
      </c>
      <c r="L28" s="38"/>
      <c r="M28" s="39"/>
      <c r="N28" s="39"/>
      <c r="O28" s="39"/>
      <c r="P28" s="39"/>
      <c r="Q28" s="39"/>
      <c r="R28" s="40"/>
      <c r="S28" s="41">
        <f>K28+1</f>
        <v>43736</v>
      </c>
      <c r="T28" s="42"/>
      <c r="U28" s="43"/>
      <c r="V28" s="43"/>
      <c r="W28" s="43"/>
      <c r="X28" s="43"/>
      <c r="Y28" s="43"/>
      <c r="Z28" s="44"/>
    </row>
    <row r="29" spans="1:26" s="11" customFormat="1" ht="15">
      <c r="A29" s="31" t="s">
        <v>70</v>
      </c>
      <c r="B29" s="32"/>
      <c r="C29" s="34" t="s">
        <v>71</v>
      </c>
      <c r="D29" s="35"/>
      <c r="E29" s="34" t="s">
        <v>72</v>
      </c>
      <c r="F29" s="35"/>
      <c r="G29" s="34" t="s">
        <v>73</v>
      </c>
      <c r="H29" s="35"/>
      <c r="I29" s="34" t="s">
        <v>56</v>
      </c>
      <c r="J29" s="35"/>
      <c r="K29" s="34" t="s">
        <v>74</v>
      </c>
      <c r="L29" s="36"/>
      <c r="M29" s="36"/>
      <c r="N29" s="36"/>
      <c r="O29" s="36"/>
      <c r="P29" s="36"/>
      <c r="Q29" s="36"/>
      <c r="R29" s="35"/>
      <c r="S29" s="31"/>
      <c r="T29" s="32"/>
      <c r="U29" s="32"/>
      <c r="V29" s="32"/>
      <c r="W29" s="32"/>
      <c r="X29" s="32"/>
      <c r="Y29" s="32"/>
      <c r="Z29" s="33"/>
    </row>
    <row r="30" spans="1:26" s="11" customFormat="1" ht="15">
      <c r="A30" s="31" t="s">
        <v>75</v>
      </c>
      <c r="B30" s="32"/>
      <c r="C30" s="34" t="s">
        <v>44</v>
      </c>
      <c r="D30" s="35"/>
      <c r="E30" s="34" t="s">
        <v>32</v>
      </c>
      <c r="F30" s="35"/>
      <c r="G30" s="34" t="s">
        <v>44</v>
      </c>
      <c r="H30" s="35"/>
      <c r="I30" s="34"/>
      <c r="J30" s="35"/>
      <c r="K30" s="34" t="s">
        <v>76</v>
      </c>
      <c r="L30" s="36"/>
      <c r="M30" s="36"/>
      <c r="N30" s="36"/>
      <c r="O30" s="36"/>
      <c r="P30" s="36"/>
      <c r="Q30" s="36"/>
      <c r="R30" s="35"/>
      <c r="S30" s="31"/>
      <c r="T30" s="32"/>
      <c r="U30" s="32"/>
      <c r="V30" s="32"/>
      <c r="W30" s="32"/>
      <c r="X30" s="32"/>
      <c r="Y30" s="32"/>
      <c r="Z30" s="33"/>
    </row>
    <row r="31" spans="1:26" s="11" customFormat="1" ht="15">
      <c r="A31" s="31"/>
      <c r="B31" s="32"/>
      <c r="C31" s="34" t="s">
        <v>48</v>
      </c>
      <c r="D31" s="35"/>
      <c r="E31" s="34"/>
      <c r="F31" s="35"/>
      <c r="G31" s="34" t="s">
        <v>48</v>
      </c>
      <c r="H31" s="35"/>
      <c r="I31" s="34"/>
      <c r="J31" s="35"/>
      <c r="K31" s="34" t="s">
        <v>30</v>
      </c>
      <c r="L31" s="36"/>
      <c r="M31" s="36"/>
      <c r="N31" s="36"/>
      <c r="O31" s="36"/>
      <c r="P31" s="36"/>
      <c r="Q31" s="36"/>
      <c r="R31" s="35"/>
      <c r="S31" s="31"/>
      <c r="T31" s="32"/>
      <c r="U31" s="32"/>
      <c r="V31" s="32"/>
      <c r="W31" s="32"/>
      <c r="X31" s="32"/>
      <c r="Y31" s="32"/>
      <c r="Z31" s="33"/>
    </row>
    <row r="32" spans="1:26" s="11" customFormat="1" ht="15">
      <c r="A32" s="31"/>
      <c r="B32" s="32"/>
      <c r="C32" s="34" t="s">
        <v>77</v>
      </c>
      <c r="D32" s="35"/>
      <c r="E32" s="34"/>
      <c r="F32" s="35"/>
      <c r="G32" s="34"/>
      <c r="H32" s="35"/>
      <c r="I32" s="34"/>
      <c r="J32" s="35"/>
      <c r="K32" s="34"/>
      <c r="L32" s="36"/>
      <c r="M32" s="36"/>
      <c r="N32" s="36"/>
      <c r="O32" s="36"/>
      <c r="P32" s="36"/>
      <c r="Q32" s="36"/>
      <c r="R32" s="35"/>
      <c r="S32" s="31"/>
      <c r="T32" s="32"/>
      <c r="U32" s="32"/>
      <c r="V32" s="32"/>
      <c r="W32" s="32"/>
      <c r="X32" s="32"/>
      <c r="Y32" s="32"/>
      <c r="Z32" s="33"/>
    </row>
    <row r="33" spans="1:27" s="16" customFormat="1" ht="15">
      <c r="A33" s="45"/>
      <c r="B33" s="46"/>
      <c r="C33" s="48" t="s">
        <v>78</v>
      </c>
      <c r="D33" s="49"/>
      <c r="E33" s="48"/>
      <c r="F33" s="49"/>
      <c r="G33" s="48"/>
      <c r="H33" s="49"/>
      <c r="I33" s="48"/>
      <c r="J33" s="49"/>
      <c r="K33" s="48"/>
      <c r="L33" s="50"/>
      <c r="M33" s="50"/>
      <c r="N33" s="50"/>
      <c r="O33" s="50"/>
      <c r="P33" s="50"/>
      <c r="Q33" s="50"/>
      <c r="R33" s="49"/>
      <c r="S33" s="45"/>
      <c r="T33" s="46"/>
      <c r="U33" s="46"/>
      <c r="V33" s="46"/>
      <c r="W33" s="46"/>
      <c r="X33" s="46"/>
      <c r="Y33" s="46"/>
      <c r="Z33" s="47"/>
      <c r="AA33" s="11"/>
    </row>
    <row r="34" spans="1:26" s="11" customFormat="1" ht="18">
      <c r="A34" s="12">
        <f>S28+1</f>
        <v>43737</v>
      </c>
      <c r="B34" s="13"/>
      <c r="C34" s="14">
        <f>A34+1</f>
        <v>43738</v>
      </c>
      <c r="D34" s="15"/>
      <c r="E34" s="14">
        <f>C34+1</f>
        <v>43739</v>
      </c>
      <c r="F34" s="15"/>
      <c r="G34" s="14">
        <f>E34+1</f>
        <v>43740</v>
      </c>
      <c r="H34" s="15"/>
      <c r="I34" s="14">
        <f>G34+1</f>
        <v>43741</v>
      </c>
      <c r="J34" s="15"/>
      <c r="K34" s="37">
        <f>I34+1</f>
        <v>43742</v>
      </c>
      <c r="L34" s="38"/>
      <c r="M34" s="39"/>
      <c r="N34" s="39"/>
      <c r="O34" s="39"/>
      <c r="P34" s="39"/>
      <c r="Q34" s="39"/>
      <c r="R34" s="40"/>
      <c r="S34" s="41">
        <f>K34+1</f>
        <v>43743</v>
      </c>
      <c r="T34" s="42"/>
      <c r="U34" s="43"/>
      <c r="V34" s="43"/>
      <c r="W34" s="43"/>
      <c r="X34" s="43"/>
      <c r="Y34" s="43"/>
      <c r="Z34" s="44"/>
    </row>
    <row r="35" spans="1:26" s="11" customFormat="1" ht="15">
      <c r="A35" s="31" t="s">
        <v>70</v>
      </c>
      <c r="B35" s="32"/>
      <c r="C35" s="34" t="s">
        <v>56</v>
      </c>
      <c r="D35" s="35"/>
      <c r="E35" s="34"/>
      <c r="F35" s="35"/>
      <c r="G35" s="34"/>
      <c r="H35" s="35"/>
      <c r="I35" s="34"/>
      <c r="J35" s="35"/>
      <c r="K35" s="34"/>
      <c r="L35" s="36"/>
      <c r="M35" s="36"/>
      <c r="N35" s="36"/>
      <c r="O35" s="36"/>
      <c r="P35" s="36"/>
      <c r="Q35" s="36"/>
      <c r="R35" s="35"/>
      <c r="S35" s="31"/>
      <c r="T35" s="32"/>
      <c r="U35" s="32"/>
      <c r="V35" s="32"/>
      <c r="W35" s="32"/>
      <c r="X35" s="32"/>
      <c r="Y35" s="32"/>
      <c r="Z35" s="33"/>
    </row>
    <row r="36" spans="1:26" s="11" customFormat="1" ht="15">
      <c r="A36" s="31" t="s">
        <v>75</v>
      </c>
      <c r="B36" s="32"/>
      <c r="C36" s="34"/>
      <c r="D36" s="35"/>
      <c r="E36" s="34"/>
      <c r="F36" s="35"/>
      <c r="G36" s="34"/>
      <c r="H36" s="35"/>
      <c r="I36" s="34"/>
      <c r="J36" s="35"/>
      <c r="K36" s="34"/>
      <c r="L36" s="36"/>
      <c r="M36" s="36"/>
      <c r="N36" s="36"/>
      <c r="O36" s="36"/>
      <c r="P36" s="36"/>
      <c r="Q36" s="36"/>
      <c r="R36" s="35"/>
      <c r="S36" s="31"/>
      <c r="T36" s="32"/>
      <c r="U36" s="32"/>
      <c r="V36" s="32"/>
      <c r="W36" s="32"/>
      <c r="X36" s="32"/>
      <c r="Y36" s="32"/>
      <c r="Z36" s="33"/>
    </row>
    <row r="37" spans="1:26" s="11" customFormat="1" ht="15">
      <c r="A37" s="31"/>
      <c r="B37" s="32"/>
      <c r="C37" s="34"/>
      <c r="D37" s="35"/>
      <c r="E37" s="34"/>
      <c r="F37" s="35"/>
      <c r="G37" s="34"/>
      <c r="H37" s="35"/>
      <c r="I37" s="34"/>
      <c r="J37" s="35"/>
      <c r="K37" s="34"/>
      <c r="L37" s="36"/>
      <c r="M37" s="36"/>
      <c r="N37" s="36"/>
      <c r="O37" s="36"/>
      <c r="P37" s="36"/>
      <c r="Q37" s="36"/>
      <c r="R37" s="35"/>
      <c r="S37" s="31"/>
      <c r="T37" s="32"/>
      <c r="U37" s="32"/>
      <c r="V37" s="32"/>
      <c r="W37" s="32"/>
      <c r="X37" s="32"/>
      <c r="Y37" s="32"/>
      <c r="Z37" s="33"/>
    </row>
    <row r="38" spans="1:26" s="11" customFormat="1" ht="15">
      <c r="A38" s="31"/>
      <c r="B38" s="32"/>
      <c r="C38" s="34"/>
      <c r="D38" s="35"/>
      <c r="E38" s="34"/>
      <c r="F38" s="35"/>
      <c r="G38" s="34"/>
      <c r="H38" s="35"/>
      <c r="I38" s="34"/>
      <c r="J38" s="35"/>
      <c r="K38" s="34"/>
      <c r="L38" s="36"/>
      <c r="M38" s="36"/>
      <c r="N38" s="36"/>
      <c r="O38" s="36"/>
      <c r="P38" s="36"/>
      <c r="Q38" s="36"/>
      <c r="R38" s="35"/>
      <c r="S38" s="31"/>
      <c r="T38" s="32"/>
      <c r="U38" s="32"/>
      <c r="V38" s="32"/>
      <c r="W38" s="32"/>
      <c r="X38" s="32"/>
      <c r="Y38" s="32"/>
      <c r="Z38" s="33"/>
    </row>
    <row r="39" spans="1:27" s="16" customFormat="1" ht="15">
      <c r="A39" s="45"/>
      <c r="B39" s="46"/>
      <c r="C39" s="48"/>
      <c r="D39" s="49"/>
      <c r="E39" s="48"/>
      <c r="F39" s="49"/>
      <c r="G39" s="48"/>
      <c r="H39" s="49"/>
      <c r="I39" s="48"/>
      <c r="J39" s="49"/>
      <c r="K39" s="48"/>
      <c r="L39" s="50"/>
      <c r="M39" s="50"/>
      <c r="N39" s="50"/>
      <c r="O39" s="50"/>
      <c r="P39" s="50"/>
      <c r="Q39" s="50"/>
      <c r="R39" s="49"/>
      <c r="S39" s="45"/>
      <c r="T39" s="46"/>
      <c r="U39" s="46"/>
      <c r="V39" s="46"/>
      <c r="W39" s="46"/>
      <c r="X39" s="46"/>
      <c r="Y39" s="46"/>
      <c r="Z39" s="47"/>
      <c r="AA39" s="11"/>
    </row>
    <row r="40" spans="1:26" ht="18">
      <c r="A40" s="12">
        <f>S34+1</f>
        <v>43744</v>
      </c>
      <c r="B40" s="13"/>
      <c r="C40" s="14">
        <f>A40+1</f>
        <v>43745</v>
      </c>
      <c r="D40" s="15"/>
      <c r="E40" s="17" t="s">
        <v>24</v>
      </c>
      <c r="F40" s="18"/>
      <c r="G40" s="18"/>
      <c r="H40" s="18"/>
      <c r="I40" s="18"/>
      <c r="J40" s="18"/>
      <c r="K40" s="18"/>
      <c r="L40" s="18"/>
      <c r="M40" s="18"/>
      <c r="N40" s="18"/>
      <c r="O40" s="18"/>
      <c r="P40" s="18"/>
      <c r="Q40" s="18"/>
      <c r="R40" s="18"/>
      <c r="S40" s="18"/>
      <c r="T40" s="18"/>
      <c r="U40" s="18"/>
      <c r="V40" s="18"/>
      <c r="W40" s="18"/>
      <c r="X40" s="18"/>
      <c r="Y40" s="18"/>
      <c r="Z40" s="19"/>
    </row>
    <row r="41" spans="1:26" ht="15">
      <c r="A41" s="31"/>
      <c r="B41" s="32"/>
      <c r="C41" s="34"/>
      <c r="D41" s="35"/>
      <c r="E41" s="20"/>
      <c r="F41" s="21"/>
      <c r="G41" s="21"/>
      <c r="H41" s="21"/>
      <c r="I41" s="21"/>
      <c r="J41" s="21"/>
      <c r="K41" s="21"/>
      <c r="L41" s="21"/>
      <c r="M41" s="21"/>
      <c r="N41" s="21"/>
      <c r="O41" s="21"/>
      <c r="P41" s="21"/>
      <c r="Q41" s="21"/>
      <c r="R41" s="21"/>
      <c r="S41" s="21"/>
      <c r="T41" s="21"/>
      <c r="U41" s="21"/>
      <c r="V41" s="21"/>
      <c r="W41" s="21"/>
      <c r="X41" s="21"/>
      <c r="Y41" s="21"/>
      <c r="Z41" s="22"/>
    </row>
    <row r="42" spans="1:26" ht="15">
      <c r="A42" s="31"/>
      <c r="B42" s="32"/>
      <c r="C42" s="34"/>
      <c r="D42" s="35"/>
      <c r="E42" s="20"/>
      <c r="F42" s="21"/>
      <c r="G42" s="21"/>
      <c r="H42" s="21"/>
      <c r="I42" s="21"/>
      <c r="J42" s="21"/>
      <c r="K42" s="21"/>
      <c r="L42" s="21"/>
      <c r="M42" s="21"/>
      <c r="N42" s="21"/>
      <c r="O42" s="21"/>
      <c r="P42" s="21"/>
      <c r="Q42" s="21"/>
      <c r="R42" s="21"/>
      <c r="S42" s="21"/>
      <c r="T42" s="21"/>
      <c r="U42" s="21"/>
      <c r="V42" s="21"/>
      <c r="W42" s="21"/>
      <c r="X42" s="21"/>
      <c r="Y42" s="21"/>
      <c r="Z42" s="23"/>
    </row>
    <row r="43" spans="1:26" ht="15">
      <c r="A43" s="31"/>
      <c r="B43" s="32"/>
      <c r="C43" s="34"/>
      <c r="D43" s="35"/>
      <c r="E43" s="20"/>
      <c r="F43" s="21"/>
      <c r="G43" s="21"/>
      <c r="H43" s="21"/>
      <c r="I43" s="21"/>
      <c r="J43" s="21"/>
      <c r="K43" s="21"/>
      <c r="L43" s="21"/>
      <c r="M43" s="21"/>
      <c r="N43" s="21"/>
      <c r="O43" s="21"/>
      <c r="P43" s="21"/>
      <c r="Q43" s="21"/>
      <c r="R43" s="21"/>
      <c r="S43" s="21"/>
      <c r="T43" s="21"/>
      <c r="U43" s="21"/>
      <c r="V43" s="21"/>
      <c r="W43" s="21"/>
      <c r="X43" s="21"/>
      <c r="Y43" s="21"/>
      <c r="Z43" s="23"/>
    </row>
    <row r="44" spans="1:26" ht="15">
      <c r="A44" s="31"/>
      <c r="B44" s="32"/>
      <c r="C44" s="34"/>
      <c r="D44" s="35"/>
      <c r="E44" s="20"/>
      <c r="F44" s="21"/>
      <c r="G44" s="21"/>
      <c r="H44" s="21"/>
      <c r="I44" s="21"/>
      <c r="J44" s="21"/>
      <c r="K44" s="51" t="s">
        <v>25</v>
      </c>
      <c r="L44" s="51"/>
      <c r="M44" s="51"/>
      <c r="N44" s="51"/>
      <c r="O44" s="51"/>
      <c r="P44" s="51"/>
      <c r="Q44" s="51"/>
      <c r="R44" s="51"/>
      <c r="S44" s="51"/>
      <c r="T44" s="51"/>
      <c r="U44" s="51"/>
      <c r="V44" s="51"/>
      <c r="W44" s="51"/>
      <c r="X44" s="51"/>
      <c r="Y44" s="51"/>
      <c r="Z44" s="52"/>
    </row>
    <row r="45" spans="1:26" s="11" customFormat="1" ht="15">
      <c r="A45" s="45"/>
      <c r="B45" s="46"/>
      <c r="C45" s="48"/>
      <c r="D45" s="49"/>
      <c r="E45" s="24"/>
      <c r="F45" s="25"/>
      <c r="G45" s="25"/>
      <c r="H45" s="25"/>
      <c r="I45" s="25"/>
      <c r="J45" s="25"/>
      <c r="K45" s="53" t="s">
        <v>26</v>
      </c>
      <c r="L45" s="53"/>
      <c r="M45" s="53"/>
      <c r="N45" s="53"/>
      <c r="O45" s="53"/>
      <c r="P45" s="53"/>
      <c r="Q45" s="53"/>
      <c r="R45" s="53"/>
      <c r="S45" s="53"/>
      <c r="T45" s="53"/>
      <c r="U45" s="53"/>
      <c r="V45" s="53"/>
      <c r="W45" s="53"/>
      <c r="X45" s="53"/>
      <c r="Y45" s="53"/>
      <c r="Z45" s="5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9BF7-0821-4DA1-81DC-43A08A2BA4F8}">
  <dimension ref="A1:AA45"/>
  <sheetViews>
    <sheetView tabSelected="1" workbookViewId="0" topLeftCell="A1">
      <selection activeCell="I12" sqref="I12:J12"/>
    </sheetView>
  </sheetViews>
  <sheetFormatPr defaultColWidth="9.140625" defaultRowHeight="1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2" customFormat="1" ht="15" customHeight="1">
      <c r="A1" s="26">
        <f>DATE('[1]December 2018'!AD18,'[1]December 2018'!AD20+10,1)</f>
        <v>43739</v>
      </c>
      <c r="B1" s="26"/>
      <c r="C1" s="26"/>
      <c r="D1" s="26"/>
      <c r="E1" s="26"/>
      <c r="F1" s="26"/>
      <c r="G1" s="26"/>
      <c r="H1" s="26"/>
      <c r="I1" s="1"/>
      <c r="J1" s="1"/>
      <c r="K1" s="27">
        <f>DATE(YEAR(A1),MONTH(A1)-1,1)</f>
        <v>43709</v>
      </c>
      <c r="L1" s="27"/>
      <c r="M1" s="27"/>
      <c r="N1" s="27"/>
      <c r="O1" s="27"/>
      <c r="P1" s="27"/>
      <c r="Q1" s="27"/>
      <c r="S1" s="27">
        <f>DATE(YEAR(A1),MONTH(A1)+1,1)</f>
        <v>43770</v>
      </c>
      <c r="T1" s="27"/>
      <c r="U1" s="27"/>
      <c r="V1" s="27"/>
      <c r="W1" s="27"/>
      <c r="X1" s="27"/>
      <c r="Y1" s="27"/>
    </row>
    <row r="2" spans="1:25" s="2" customFormat="1" ht="11.25" customHeight="1">
      <c r="A2" s="26"/>
      <c r="B2" s="26"/>
      <c r="C2" s="26"/>
      <c r="D2" s="26"/>
      <c r="E2" s="26"/>
      <c r="F2" s="26"/>
      <c r="G2" s="26"/>
      <c r="H2" s="26"/>
      <c r="I2" s="1"/>
      <c r="J2" s="1"/>
      <c r="K2" s="3" t="str">
        <f>INDEX({"S";"M";"T";"W";"T";"F";"S"},1+MOD(start_day+1-2,7))</f>
        <v>S</v>
      </c>
      <c r="L2" s="3" t="str">
        <f>INDEX({"S";"M";"T";"W";"T";"F";"S"},1+MOD(start_day+2-2,7))</f>
        <v>M</v>
      </c>
      <c r="M2" s="3" t="str">
        <f>INDEX({"S";"M";"T";"W";"T";"F";"S"},1+MOD(start_day+3-2,7))</f>
        <v>T</v>
      </c>
      <c r="N2" s="3" t="str">
        <f>INDEX({"S";"M";"T";"W";"T";"F";"S"},1+MOD(start_day+4-2,7))</f>
        <v>W</v>
      </c>
      <c r="O2" s="3" t="str">
        <f>INDEX({"S";"M";"T";"W";"T";"F";"S"},1+MOD(start_day+5-2,7))</f>
        <v>T</v>
      </c>
      <c r="P2" s="3" t="str">
        <f>INDEX({"S";"M";"T";"W";"T";"F";"S"},1+MOD(start_day+6-2,7))</f>
        <v>F</v>
      </c>
      <c r="Q2" s="3" t="str">
        <f>INDEX({"S";"M";"T";"W";"T";"F";"S"},1+MOD(start_day+7-2,7))</f>
        <v>S</v>
      </c>
      <c r="S2" s="3" t="str">
        <f>INDEX({"S";"M";"T";"W";"T";"F";"S"},1+MOD(start_day+1-2,7))</f>
        <v>S</v>
      </c>
      <c r="T2" s="3" t="str">
        <f>INDEX({"S";"M";"T";"W";"T";"F";"S"},1+MOD(start_day+2-2,7))</f>
        <v>M</v>
      </c>
      <c r="U2" s="3" t="str">
        <f>INDEX({"S";"M";"T";"W";"T";"F";"S"},1+MOD(start_day+3-2,7))</f>
        <v>T</v>
      </c>
      <c r="V2" s="3" t="str">
        <f>INDEX({"S";"M";"T";"W";"T";"F";"S"},1+MOD(start_day+4-2,7))</f>
        <v>W</v>
      </c>
      <c r="W2" s="3" t="str">
        <f>INDEX({"S";"M";"T";"W";"T";"F";"S"},1+MOD(start_day+5-2,7))</f>
        <v>T</v>
      </c>
      <c r="X2" s="3" t="str">
        <f>INDEX({"S";"M";"T";"W";"T";"F";"S"},1+MOD(start_day+6-2,7))</f>
        <v>F</v>
      </c>
      <c r="Y2" s="3" t="str">
        <f>INDEX({"S";"M";"T";"W";"T";"F";"S"},1+MOD(start_day+7-2,7))</f>
        <v>S</v>
      </c>
    </row>
    <row r="3" spans="1:25" s="5" customFormat="1" ht="9" customHeight="1">
      <c r="A3" s="26"/>
      <c r="B3" s="26"/>
      <c r="C3" s="26"/>
      <c r="D3" s="26"/>
      <c r="E3" s="26"/>
      <c r="F3" s="26"/>
      <c r="G3" s="26"/>
      <c r="H3" s="26"/>
      <c r="I3" s="1"/>
      <c r="J3" s="1"/>
      <c r="K3" s="4">
        <f aca="true" t="shared" si="0" ref="K3:Q8">IF(MONTH($K$1)&lt;&gt;MONTH($K$1-(WEEKDAY($K$1,1)-(start_day-1))-IF((WEEKDAY($K$1,1)-(start_day-1))&lt;=0,7,0)+(ROW(K3)-ROW($K$3))*7+(COLUMN(K3)-COLUMN($K$3)+1)),"",$K$1-(WEEKDAY($K$1,1)-(start_day-1))-IF((WEEKDAY($K$1,1)-(start_day-1))&lt;=0,7,0)+(ROW(K3)-ROW($K$3))*7+(COLUMN(K3)-COLUMN($K$3)+1))</f>
        <v>43709</v>
      </c>
      <c r="L3" s="4">
        <f t="shared" si="0"/>
        <v>43710</v>
      </c>
      <c r="M3" s="4">
        <f t="shared" si="0"/>
        <v>43711</v>
      </c>
      <c r="N3" s="4">
        <f t="shared" si="0"/>
        <v>43712</v>
      </c>
      <c r="O3" s="4">
        <f t="shared" si="0"/>
        <v>43713</v>
      </c>
      <c r="P3" s="4">
        <f t="shared" si="0"/>
        <v>43714</v>
      </c>
      <c r="Q3" s="4">
        <f t="shared" si="0"/>
        <v>43715</v>
      </c>
      <c r="R3" s="2"/>
      <c r="S3" s="4" t="str">
        <f aca="true" t="shared" si="1" ref="S3:Y8">IF(MONTH($S$1)&lt;&gt;MONTH($S$1-(WEEKDAY($S$1,1)-(start_day-1))-IF((WEEKDAY($S$1,1)-(start_day-1))&lt;=0,7,0)+(ROW(S3)-ROW($S$3))*7+(COLUMN(S3)-COLUMN($S$3)+1)),"",$S$1-(WEEKDAY($S$1,1)-(start_day-1))-IF((WEEKDAY($S$1,1)-(start_day-1))&lt;=0,7,0)+(ROW(S3)-ROW($S$3))*7+(COLUMN(S3)-COLUMN($S$3)+1))</f>
        <v/>
      </c>
      <c r="T3" s="4" t="str">
        <f t="shared" si="1"/>
        <v/>
      </c>
      <c r="U3" s="4" t="str">
        <f t="shared" si="1"/>
        <v/>
      </c>
      <c r="V3" s="4" t="str">
        <f t="shared" si="1"/>
        <v/>
      </c>
      <c r="W3" s="4" t="str">
        <f t="shared" si="1"/>
        <v/>
      </c>
      <c r="X3" s="4">
        <f t="shared" si="1"/>
        <v>43770</v>
      </c>
      <c r="Y3" s="4">
        <f t="shared" si="1"/>
        <v>43771</v>
      </c>
    </row>
    <row r="4" spans="1:25" s="5" customFormat="1" ht="9" customHeight="1">
      <c r="A4" s="26"/>
      <c r="B4" s="26"/>
      <c r="C4" s="26"/>
      <c r="D4" s="26"/>
      <c r="E4" s="26"/>
      <c r="F4" s="26"/>
      <c r="G4" s="26"/>
      <c r="H4" s="26"/>
      <c r="I4" s="1"/>
      <c r="J4" s="1"/>
      <c r="K4" s="4">
        <f t="shared" si="0"/>
        <v>43716</v>
      </c>
      <c r="L4" s="4">
        <f t="shared" si="0"/>
        <v>43717</v>
      </c>
      <c r="M4" s="4">
        <f t="shared" si="0"/>
        <v>43718</v>
      </c>
      <c r="N4" s="4">
        <f t="shared" si="0"/>
        <v>43719</v>
      </c>
      <c r="O4" s="4">
        <f t="shared" si="0"/>
        <v>43720</v>
      </c>
      <c r="P4" s="4">
        <f t="shared" si="0"/>
        <v>43721</v>
      </c>
      <c r="Q4" s="4">
        <f t="shared" si="0"/>
        <v>43722</v>
      </c>
      <c r="R4" s="2"/>
      <c r="S4" s="4">
        <f t="shared" si="1"/>
        <v>43772</v>
      </c>
      <c r="T4" s="4">
        <f t="shared" si="1"/>
        <v>43773</v>
      </c>
      <c r="U4" s="4">
        <f t="shared" si="1"/>
        <v>43774</v>
      </c>
      <c r="V4" s="4">
        <f t="shared" si="1"/>
        <v>43775</v>
      </c>
      <c r="W4" s="4">
        <f t="shared" si="1"/>
        <v>43776</v>
      </c>
      <c r="X4" s="4">
        <f t="shared" si="1"/>
        <v>43777</v>
      </c>
      <c r="Y4" s="4">
        <f t="shared" si="1"/>
        <v>43778</v>
      </c>
    </row>
    <row r="5" spans="1:25" s="5" customFormat="1" ht="9" customHeight="1">
      <c r="A5" s="26"/>
      <c r="B5" s="26"/>
      <c r="C5" s="26"/>
      <c r="D5" s="26"/>
      <c r="E5" s="26"/>
      <c r="F5" s="26"/>
      <c r="G5" s="26"/>
      <c r="H5" s="26"/>
      <c r="I5" s="1"/>
      <c r="J5" s="1"/>
      <c r="K5" s="4">
        <f t="shared" si="0"/>
        <v>43723</v>
      </c>
      <c r="L5" s="4">
        <f t="shared" si="0"/>
        <v>43724</v>
      </c>
      <c r="M5" s="4">
        <f t="shared" si="0"/>
        <v>43725</v>
      </c>
      <c r="N5" s="4">
        <f t="shared" si="0"/>
        <v>43726</v>
      </c>
      <c r="O5" s="4">
        <f t="shared" si="0"/>
        <v>43727</v>
      </c>
      <c r="P5" s="4">
        <f t="shared" si="0"/>
        <v>43728</v>
      </c>
      <c r="Q5" s="4">
        <f t="shared" si="0"/>
        <v>43729</v>
      </c>
      <c r="R5" s="2"/>
      <c r="S5" s="4">
        <f t="shared" si="1"/>
        <v>43779</v>
      </c>
      <c r="T5" s="4">
        <f t="shared" si="1"/>
        <v>43780</v>
      </c>
      <c r="U5" s="4">
        <f t="shared" si="1"/>
        <v>43781</v>
      </c>
      <c r="V5" s="4">
        <f t="shared" si="1"/>
        <v>43782</v>
      </c>
      <c r="W5" s="4">
        <f t="shared" si="1"/>
        <v>43783</v>
      </c>
      <c r="X5" s="4">
        <f t="shared" si="1"/>
        <v>43784</v>
      </c>
      <c r="Y5" s="4">
        <f t="shared" si="1"/>
        <v>43785</v>
      </c>
    </row>
    <row r="6" spans="1:25" s="5" customFormat="1" ht="9" customHeight="1">
      <c r="A6" s="26"/>
      <c r="B6" s="26"/>
      <c r="C6" s="26"/>
      <c r="D6" s="26"/>
      <c r="E6" s="26"/>
      <c r="F6" s="26"/>
      <c r="G6" s="26"/>
      <c r="H6" s="26"/>
      <c r="I6" s="1"/>
      <c r="J6" s="1"/>
      <c r="K6" s="4">
        <f t="shared" si="0"/>
        <v>43730</v>
      </c>
      <c r="L6" s="4">
        <f t="shared" si="0"/>
        <v>43731</v>
      </c>
      <c r="M6" s="4">
        <f t="shared" si="0"/>
        <v>43732</v>
      </c>
      <c r="N6" s="4">
        <f t="shared" si="0"/>
        <v>43733</v>
      </c>
      <c r="O6" s="4">
        <f t="shared" si="0"/>
        <v>43734</v>
      </c>
      <c r="P6" s="4">
        <f t="shared" si="0"/>
        <v>43735</v>
      </c>
      <c r="Q6" s="4">
        <f t="shared" si="0"/>
        <v>43736</v>
      </c>
      <c r="R6" s="2"/>
      <c r="S6" s="4">
        <f t="shared" si="1"/>
        <v>43786</v>
      </c>
      <c r="T6" s="4">
        <f t="shared" si="1"/>
        <v>43787</v>
      </c>
      <c r="U6" s="4">
        <f t="shared" si="1"/>
        <v>43788</v>
      </c>
      <c r="V6" s="4">
        <f t="shared" si="1"/>
        <v>43789</v>
      </c>
      <c r="W6" s="4">
        <f t="shared" si="1"/>
        <v>43790</v>
      </c>
      <c r="X6" s="4">
        <f t="shared" si="1"/>
        <v>43791</v>
      </c>
      <c r="Y6" s="4">
        <f t="shared" si="1"/>
        <v>43792</v>
      </c>
    </row>
    <row r="7" spans="1:25" s="5" customFormat="1" ht="9" customHeight="1">
      <c r="A7" s="26"/>
      <c r="B7" s="26"/>
      <c r="C7" s="26"/>
      <c r="D7" s="26"/>
      <c r="E7" s="26"/>
      <c r="F7" s="26"/>
      <c r="G7" s="26"/>
      <c r="H7" s="26"/>
      <c r="I7" s="1"/>
      <c r="J7" s="1"/>
      <c r="K7" s="4">
        <f t="shared" si="0"/>
        <v>43737</v>
      </c>
      <c r="L7" s="4">
        <f t="shared" si="0"/>
        <v>43738</v>
      </c>
      <c r="M7" s="4" t="str">
        <f t="shared" si="0"/>
        <v/>
      </c>
      <c r="N7" s="4" t="str">
        <f t="shared" si="0"/>
        <v/>
      </c>
      <c r="O7" s="4" t="str">
        <f t="shared" si="0"/>
        <v/>
      </c>
      <c r="P7" s="4" t="str">
        <f t="shared" si="0"/>
        <v/>
      </c>
      <c r="Q7" s="4" t="str">
        <f t="shared" si="0"/>
        <v/>
      </c>
      <c r="R7" s="2"/>
      <c r="S7" s="4">
        <f t="shared" si="1"/>
        <v>43793</v>
      </c>
      <c r="T7" s="4">
        <f t="shared" si="1"/>
        <v>43794</v>
      </c>
      <c r="U7" s="4">
        <f t="shared" si="1"/>
        <v>43795</v>
      </c>
      <c r="V7" s="4">
        <f t="shared" si="1"/>
        <v>43796</v>
      </c>
      <c r="W7" s="4">
        <f t="shared" si="1"/>
        <v>43797</v>
      </c>
      <c r="X7" s="4">
        <f t="shared" si="1"/>
        <v>43798</v>
      </c>
      <c r="Y7" s="4">
        <f t="shared" si="1"/>
        <v>43799</v>
      </c>
    </row>
    <row r="8" spans="1:26" s="10" customFormat="1" ht="9" customHeight="1">
      <c r="A8" s="6"/>
      <c r="B8" s="6"/>
      <c r="C8" s="6"/>
      <c r="D8" s="6"/>
      <c r="E8" s="6"/>
      <c r="F8" s="6"/>
      <c r="G8" s="6"/>
      <c r="H8" s="6"/>
      <c r="I8" s="7"/>
      <c r="J8" s="7"/>
      <c r="K8" s="4" t="str">
        <f t="shared" si="0"/>
        <v/>
      </c>
      <c r="L8" s="4" t="str">
        <f t="shared" si="0"/>
        <v/>
      </c>
      <c r="M8" s="4" t="str">
        <f t="shared" si="0"/>
        <v/>
      </c>
      <c r="N8" s="4" t="str">
        <f t="shared" si="0"/>
        <v/>
      </c>
      <c r="O8" s="4" t="str">
        <f t="shared" si="0"/>
        <v/>
      </c>
      <c r="P8" s="4" t="str">
        <f t="shared" si="0"/>
        <v/>
      </c>
      <c r="Q8" s="4" t="str">
        <f t="shared" si="0"/>
        <v/>
      </c>
      <c r="R8" s="8"/>
      <c r="S8" s="4" t="str">
        <f t="shared" si="1"/>
        <v/>
      </c>
      <c r="T8" s="4" t="str">
        <f t="shared" si="1"/>
        <v/>
      </c>
      <c r="U8" s="4" t="str">
        <f t="shared" si="1"/>
        <v/>
      </c>
      <c r="V8" s="4" t="str">
        <f t="shared" si="1"/>
        <v/>
      </c>
      <c r="W8" s="4" t="str">
        <f t="shared" si="1"/>
        <v/>
      </c>
      <c r="X8" s="4" t="str">
        <f t="shared" si="1"/>
        <v/>
      </c>
      <c r="Y8" s="4" t="str">
        <f t="shared" si="1"/>
        <v/>
      </c>
      <c r="Z8" s="9"/>
    </row>
    <row r="9" spans="1:26" s="11" customFormat="1" ht="21" customHeight="1">
      <c r="A9" s="28">
        <f>A10</f>
        <v>43737</v>
      </c>
      <c r="B9" s="29"/>
      <c r="C9" s="29">
        <f>C10</f>
        <v>43738</v>
      </c>
      <c r="D9" s="29"/>
      <c r="E9" s="29">
        <f>E10</f>
        <v>43739</v>
      </c>
      <c r="F9" s="29"/>
      <c r="G9" s="29">
        <f>G10</f>
        <v>43740</v>
      </c>
      <c r="H9" s="29"/>
      <c r="I9" s="29">
        <f>I10</f>
        <v>43741</v>
      </c>
      <c r="J9" s="29"/>
      <c r="K9" s="29">
        <f>K10</f>
        <v>43742</v>
      </c>
      <c r="L9" s="29"/>
      <c r="M9" s="29"/>
      <c r="N9" s="29"/>
      <c r="O9" s="29"/>
      <c r="P9" s="29"/>
      <c r="Q9" s="29"/>
      <c r="R9" s="29"/>
      <c r="S9" s="29">
        <f>S10</f>
        <v>43743</v>
      </c>
      <c r="T9" s="29"/>
      <c r="U9" s="29"/>
      <c r="V9" s="29"/>
      <c r="W9" s="29"/>
      <c r="X9" s="29"/>
      <c r="Y9" s="29"/>
      <c r="Z9" s="30"/>
    </row>
    <row r="10" spans="1:26" s="11" customFormat="1" ht="18">
      <c r="A10" s="12">
        <f>$A$1-(WEEKDAY($A$1,1)-(start_day-1))-IF((WEEKDAY($A$1,1)-(start_day-1))&lt;=0,7,0)+1</f>
        <v>43737</v>
      </c>
      <c r="B10" s="13"/>
      <c r="C10" s="14">
        <f>A10+1</f>
        <v>43738</v>
      </c>
      <c r="D10" s="15"/>
      <c r="E10" s="14">
        <f>C10+1</f>
        <v>43739</v>
      </c>
      <c r="F10" s="15"/>
      <c r="G10" s="14">
        <f>E10+1</f>
        <v>43740</v>
      </c>
      <c r="H10" s="15"/>
      <c r="I10" s="14">
        <f>G10+1</f>
        <v>43741</v>
      </c>
      <c r="J10" s="15"/>
      <c r="K10" s="37">
        <f>I10+1</f>
        <v>43742</v>
      </c>
      <c r="L10" s="38"/>
      <c r="M10" s="39"/>
      <c r="N10" s="39"/>
      <c r="O10" s="39"/>
      <c r="P10" s="39"/>
      <c r="Q10" s="39"/>
      <c r="R10" s="40"/>
      <c r="S10" s="41">
        <f>K10+1</f>
        <v>43743</v>
      </c>
      <c r="T10" s="42"/>
      <c r="U10" s="43"/>
      <c r="V10" s="43"/>
      <c r="W10" s="43"/>
      <c r="X10" s="43"/>
      <c r="Y10" s="43"/>
      <c r="Z10" s="44"/>
    </row>
    <row r="11" spans="1:26" s="11" customFormat="1" ht="15">
      <c r="A11" s="31"/>
      <c r="B11" s="32"/>
      <c r="C11" s="34"/>
      <c r="D11" s="35"/>
      <c r="E11" s="34" t="s">
        <v>99</v>
      </c>
      <c r="F11" s="35"/>
      <c r="G11" s="34" t="s">
        <v>79</v>
      </c>
      <c r="H11" s="35"/>
      <c r="I11" s="34" t="s">
        <v>99</v>
      </c>
      <c r="J11" s="35"/>
      <c r="K11" s="34" t="s">
        <v>74</v>
      </c>
      <c r="L11" s="36"/>
      <c r="M11" s="36"/>
      <c r="N11" s="36"/>
      <c r="O11" s="36"/>
      <c r="P11" s="36"/>
      <c r="Q11" s="36"/>
      <c r="R11" s="35"/>
      <c r="S11" s="31"/>
      <c r="T11" s="32"/>
      <c r="U11" s="32"/>
      <c r="V11" s="32"/>
      <c r="W11" s="32"/>
      <c r="X11" s="32"/>
      <c r="Y11" s="32"/>
      <c r="Z11" s="33"/>
    </row>
    <row r="12" spans="1:26" s="11" customFormat="1" ht="15">
      <c r="A12" s="31"/>
      <c r="B12" s="32"/>
      <c r="C12" s="34"/>
      <c r="D12" s="35"/>
      <c r="E12" s="34"/>
      <c r="F12" s="35"/>
      <c r="G12" s="34" t="s">
        <v>44</v>
      </c>
      <c r="H12" s="35"/>
      <c r="I12" s="34"/>
      <c r="J12" s="35"/>
      <c r="K12" s="34" t="s">
        <v>76</v>
      </c>
      <c r="L12" s="36"/>
      <c r="M12" s="36"/>
      <c r="N12" s="36"/>
      <c r="O12" s="36"/>
      <c r="P12" s="36"/>
      <c r="Q12" s="36"/>
      <c r="R12" s="35"/>
      <c r="S12" s="31"/>
      <c r="T12" s="32"/>
      <c r="U12" s="32"/>
      <c r="V12" s="32"/>
      <c r="W12" s="32"/>
      <c r="X12" s="32"/>
      <c r="Y12" s="32"/>
      <c r="Z12" s="33"/>
    </row>
    <row r="13" spans="1:26" s="11" customFormat="1" ht="15">
      <c r="A13" s="31"/>
      <c r="B13" s="32"/>
      <c r="C13" s="34"/>
      <c r="D13" s="35"/>
      <c r="E13" s="34"/>
      <c r="F13" s="35"/>
      <c r="G13" s="34" t="s">
        <v>80</v>
      </c>
      <c r="H13" s="35"/>
      <c r="I13" s="34"/>
      <c r="J13" s="35"/>
      <c r="K13" s="34"/>
      <c r="L13" s="36"/>
      <c r="M13" s="36"/>
      <c r="N13" s="36"/>
      <c r="O13" s="36"/>
      <c r="P13" s="36"/>
      <c r="Q13" s="36"/>
      <c r="R13" s="35"/>
      <c r="S13" s="31"/>
      <c r="T13" s="32"/>
      <c r="U13" s="32"/>
      <c r="V13" s="32"/>
      <c r="W13" s="32"/>
      <c r="X13" s="32"/>
      <c r="Y13" s="32"/>
      <c r="Z13" s="33"/>
    </row>
    <row r="14" spans="1:26" s="11" customFormat="1" ht="15">
      <c r="A14" s="31"/>
      <c r="B14" s="32"/>
      <c r="C14" s="34"/>
      <c r="D14" s="35"/>
      <c r="E14" s="34"/>
      <c r="F14" s="35"/>
      <c r="G14" s="34" t="s">
        <v>81</v>
      </c>
      <c r="H14" s="35"/>
      <c r="I14" s="34"/>
      <c r="J14" s="35"/>
      <c r="K14" s="34"/>
      <c r="L14" s="36"/>
      <c r="M14" s="36"/>
      <c r="N14" s="36"/>
      <c r="O14" s="36"/>
      <c r="P14" s="36"/>
      <c r="Q14" s="36"/>
      <c r="R14" s="35"/>
      <c r="S14" s="31"/>
      <c r="T14" s="32"/>
      <c r="U14" s="32"/>
      <c r="V14" s="32"/>
      <c r="W14" s="32"/>
      <c r="X14" s="32"/>
      <c r="Y14" s="32"/>
      <c r="Z14" s="33"/>
    </row>
    <row r="15" spans="1:27" s="16" customFormat="1" ht="13.2" customHeight="1">
      <c r="A15" s="45"/>
      <c r="B15" s="46"/>
      <c r="C15" s="48"/>
      <c r="D15" s="49"/>
      <c r="E15" s="48"/>
      <c r="F15" s="49"/>
      <c r="G15" s="48"/>
      <c r="H15" s="49"/>
      <c r="I15" s="48"/>
      <c r="J15" s="49"/>
      <c r="K15" s="48"/>
      <c r="L15" s="50"/>
      <c r="M15" s="50"/>
      <c r="N15" s="50"/>
      <c r="O15" s="50"/>
      <c r="P15" s="50"/>
      <c r="Q15" s="50"/>
      <c r="R15" s="49"/>
      <c r="S15" s="45"/>
      <c r="T15" s="46"/>
      <c r="U15" s="46"/>
      <c r="V15" s="46"/>
      <c r="W15" s="46"/>
      <c r="X15" s="46"/>
      <c r="Y15" s="46"/>
      <c r="Z15" s="47"/>
      <c r="AA15" s="11"/>
    </row>
    <row r="16" spans="1:26" s="11" customFormat="1" ht="18">
      <c r="A16" s="12">
        <f>S10+1</f>
        <v>43744</v>
      </c>
      <c r="B16" s="13"/>
      <c r="C16" s="14">
        <f>A16+1</f>
        <v>43745</v>
      </c>
      <c r="D16" s="15"/>
      <c r="E16" s="14">
        <f>C16+1</f>
        <v>43746</v>
      </c>
      <c r="F16" s="15"/>
      <c r="G16" s="14">
        <f>E16+1</f>
        <v>43747</v>
      </c>
      <c r="H16" s="15"/>
      <c r="I16" s="14">
        <f>G16+1</f>
        <v>43748</v>
      </c>
      <c r="J16" s="15"/>
      <c r="K16" s="37">
        <f>I16+1</f>
        <v>43749</v>
      </c>
      <c r="L16" s="38"/>
      <c r="M16" s="39"/>
      <c r="N16" s="39"/>
      <c r="O16" s="39"/>
      <c r="P16" s="39"/>
      <c r="Q16" s="39"/>
      <c r="R16" s="40"/>
      <c r="S16" s="41">
        <f>K16+1</f>
        <v>43750</v>
      </c>
      <c r="T16" s="42"/>
      <c r="U16" s="43"/>
      <c r="V16" s="43"/>
      <c r="W16" s="43"/>
      <c r="X16" s="43"/>
      <c r="Y16" s="43"/>
      <c r="Z16" s="44"/>
    </row>
    <row r="17" spans="1:26" s="11" customFormat="1" ht="15">
      <c r="A17" s="31"/>
      <c r="B17" s="32"/>
      <c r="C17" s="34" t="s">
        <v>99</v>
      </c>
      <c r="D17" s="35"/>
      <c r="E17" s="34" t="s">
        <v>82</v>
      </c>
      <c r="F17" s="35"/>
      <c r="G17" s="34" t="s">
        <v>99</v>
      </c>
      <c r="H17" s="35"/>
      <c r="I17" s="34" t="s">
        <v>83</v>
      </c>
      <c r="J17" s="35"/>
      <c r="K17" s="34" t="s">
        <v>74</v>
      </c>
      <c r="L17" s="36"/>
      <c r="M17" s="36"/>
      <c r="N17" s="36"/>
      <c r="O17" s="36"/>
      <c r="P17" s="36"/>
      <c r="Q17" s="36"/>
      <c r="R17" s="35"/>
      <c r="S17" s="31" t="s">
        <v>84</v>
      </c>
      <c r="T17" s="32"/>
      <c r="U17" s="32"/>
      <c r="V17" s="32"/>
      <c r="W17" s="32"/>
      <c r="X17" s="32"/>
      <c r="Y17" s="32"/>
      <c r="Z17" s="33"/>
    </row>
    <row r="18" spans="1:26" s="11" customFormat="1" ht="15">
      <c r="A18" s="31"/>
      <c r="B18" s="32"/>
      <c r="C18" s="34" t="s">
        <v>85</v>
      </c>
      <c r="D18" s="35"/>
      <c r="E18" s="34"/>
      <c r="F18" s="35"/>
      <c r="G18" s="34"/>
      <c r="H18" s="35"/>
      <c r="I18" s="34"/>
      <c r="J18" s="35"/>
      <c r="K18" s="34" t="s">
        <v>76</v>
      </c>
      <c r="L18" s="36"/>
      <c r="M18" s="36"/>
      <c r="N18" s="36"/>
      <c r="O18" s="36"/>
      <c r="P18" s="36"/>
      <c r="Q18" s="36"/>
      <c r="R18" s="35"/>
      <c r="S18" s="31"/>
      <c r="T18" s="32"/>
      <c r="U18" s="32"/>
      <c r="V18" s="32"/>
      <c r="W18" s="32"/>
      <c r="X18" s="32"/>
      <c r="Y18" s="32"/>
      <c r="Z18" s="33"/>
    </row>
    <row r="19" spans="1:26" s="11" customFormat="1" ht="15">
      <c r="A19" s="31"/>
      <c r="B19" s="32"/>
      <c r="C19" s="34" t="s">
        <v>86</v>
      </c>
      <c r="D19" s="35"/>
      <c r="E19" s="34"/>
      <c r="F19" s="35"/>
      <c r="G19" s="34"/>
      <c r="H19" s="35"/>
      <c r="I19" s="34"/>
      <c r="J19" s="35"/>
      <c r="K19" s="34"/>
      <c r="L19" s="36"/>
      <c r="M19" s="36"/>
      <c r="N19" s="36"/>
      <c r="O19" s="36"/>
      <c r="P19" s="36"/>
      <c r="Q19" s="36"/>
      <c r="R19" s="35"/>
      <c r="S19" s="31"/>
      <c r="T19" s="32"/>
      <c r="U19" s="32"/>
      <c r="V19" s="32"/>
      <c r="W19" s="32"/>
      <c r="X19" s="32"/>
      <c r="Y19" s="32"/>
      <c r="Z19" s="33"/>
    </row>
    <row r="20" spans="1:26" s="11" customFormat="1" ht="15">
      <c r="A20" s="31"/>
      <c r="B20" s="32"/>
      <c r="C20" s="34"/>
      <c r="D20" s="35"/>
      <c r="E20" s="34"/>
      <c r="F20" s="35"/>
      <c r="G20" s="34"/>
      <c r="H20" s="35"/>
      <c r="I20" s="34"/>
      <c r="J20" s="35"/>
      <c r="K20" s="34"/>
      <c r="L20" s="36"/>
      <c r="M20" s="36"/>
      <c r="N20" s="36"/>
      <c r="O20" s="36"/>
      <c r="P20" s="36"/>
      <c r="Q20" s="36"/>
      <c r="R20" s="35"/>
      <c r="S20" s="31"/>
      <c r="T20" s="32"/>
      <c r="U20" s="32"/>
      <c r="V20" s="32"/>
      <c r="W20" s="32"/>
      <c r="X20" s="32"/>
      <c r="Y20" s="32"/>
      <c r="Z20" s="33"/>
    </row>
    <row r="21" spans="1:27" s="16" customFormat="1" ht="13.2" customHeight="1">
      <c r="A21" s="45"/>
      <c r="B21" s="46"/>
      <c r="C21" s="48"/>
      <c r="D21" s="49"/>
      <c r="E21" s="48"/>
      <c r="F21" s="49"/>
      <c r="G21" s="48"/>
      <c r="H21" s="49"/>
      <c r="I21" s="48"/>
      <c r="J21" s="49"/>
      <c r="K21" s="48"/>
      <c r="L21" s="50"/>
      <c r="M21" s="50"/>
      <c r="N21" s="50"/>
      <c r="O21" s="50"/>
      <c r="P21" s="50"/>
      <c r="Q21" s="50"/>
      <c r="R21" s="49"/>
      <c r="S21" s="45"/>
      <c r="T21" s="46"/>
      <c r="U21" s="46"/>
      <c r="V21" s="46"/>
      <c r="W21" s="46"/>
      <c r="X21" s="46"/>
      <c r="Y21" s="46"/>
      <c r="Z21" s="47"/>
      <c r="AA21" s="11"/>
    </row>
    <row r="22" spans="1:26" s="11" customFormat="1" ht="18">
      <c r="A22" s="12">
        <f>S16+1</f>
        <v>43751</v>
      </c>
      <c r="B22" s="13"/>
      <c r="C22" s="14">
        <f>A22+1</f>
        <v>43752</v>
      </c>
      <c r="D22" s="15"/>
      <c r="E22" s="14">
        <f>C22+1</f>
        <v>43753</v>
      </c>
      <c r="F22" s="15"/>
      <c r="G22" s="14">
        <f>E22+1</f>
        <v>43754</v>
      </c>
      <c r="H22" s="15"/>
      <c r="I22" s="14">
        <f>G22+1</f>
        <v>43755</v>
      </c>
      <c r="J22" s="15"/>
      <c r="K22" s="37">
        <f>I22+1</f>
        <v>43756</v>
      </c>
      <c r="L22" s="38"/>
      <c r="M22" s="39"/>
      <c r="N22" s="39"/>
      <c r="O22" s="39"/>
      <c r="P22" s="39"/>
      <c r="Q22" s="39"/>
      <c r="R22" s="40"/>
      <c r="S22" s="41">
        <f>K22+1</f>
        <v>43757</v>
      </c>
      <c r="T22" s="42"/>
      <c r="U22" s="43"/>
      <c r="V22" s="43"/>
      <c r="W22" s="43"/>
      <c r="X22" s="43"/>
      <c r="Y22" s="43"/>
      <c r="Z22" s="44"/>
    </row>
    <row r="23" spans="1:26" s="11" customFormat="1" ht="15">
      <c r="A23" s="31"/>
      <c r="B23" s="32"/>
      <c r="C23" s="34" t="s">
        <v>99</v>
      </c>
      <c r="D23" s="35"/>
      <c r="E23" s="34" t="s">
        <v>99</v>
      </c>
      <c r="F23" s="35"/>
      <c r="G23" s="34" t="s">
        <v>99</v>
      </c>
      <c r="H23" s="35"/>
      <c r="I23" s="34" t="s">
        <v>99</v>
      </c>
      <c r="J23" s="35"/>
      <c r="K23" s="34" t="s">
        <v>74</v>
      </c>
      <c r="L23" s="36"/>
      <c r="M23" s="36"/>
      <c r="N23" s="36"/>
      <c r="O23" s="36"/>
      <c r="P23" s="36"/>
      <c r="Q23" s="36"/>
      <c r="R23" s="35"/>
      <c r="S23" s="31" t="s">
        <v>87</v>
      </c>
      <c r="T23" s="32"/>
      <c r="U23" s="32"/>
      <c r="V23" s="32"/>
      <c r="W23" s="32"/>
      <c r="X23" s="32"/>
      <c r="Y23" s="32"/>
      <c r="Z23" s="33"/>
    </row>
    <row r="24" spans="1:26" s="11" customFormat="1" ht="15">
      <c r="A24" s="31"/>
      <c r="B24" s="32"/>
      <c r="C24" s="34"/>
      <c r="D24" s="35"/>
      <c r="E24" s="34"/>
      <c r="F24" s="35"/>
      <c r="G24" s="34"/>
      <c r="H24" s="35"/>
      <c r="I24" s="34" t="s">
        <v>88</v>
      </c>
      <c r="J24" s="35"/>
      <c r="K24" s="34" t="s">
        <v>76</v>
      </c>
      <c r="L24" s="36"/>
      <c r="M24" s="36"/>
      <c r="N24" s="36"/>
      <c r="O24" s="36"/>
      <c r="P24" s="36"/>
      <c r="Q24" s="36"/>
      <c r="R24" s="35"/>
      <c r="S24" s="31" t="s">
        <v>89</v>
      </c>
      <c r="T24" s="32"/>
      <c r="U24" s="32"/>
      <c r="V24" s="32"/>
      <c r="W24" s="32"/>
      <c r="X24" s="32"/>
      <c r="Y24" s="32"/>
      <c r="Z24" s="33"/>
    </row>
    <row r="25" spans="1:26" s="11" customFormat="1" ht="15">
      <c r="A25" s="31"/>
      <c r="B25" s="32"/>
      <c r="C25" s="34"/>
      <c r="D25" s="35"/>
      <c r="E25" s="34"/>
      <c r="F25" s="35"/>
      <c r="G25" s="34"/>
      <c r="H25" s="35"/>
      <c r="I25" s="34"/>
      <c r="J25" s="35"/>
      <c r="K25" s="34"/>
      <c r="L25" s="36"/>
      <c r="M25" s="36"/>
      <c r="N25" s="36"/>
      <c r="O25" s="36"/>
      <c r="P25" s="36"/>
      <c r="Q25" s="36"/>
      <c r="R25" s="35"/>
      <c r="S25" s="31"/>
      <c r="T25" s="32"/>
      <c r="U25" s="32"/>
      <c r="V25" s="32"/>
      <c r="W25" s="32"/>
      <c r="X25" s="32"/>
      <c r="Y25" s="32"/>
      <c r="Z25" s="33"/>
    </row>
    <row r="26" spans="1:26" s="11" customFormat="1" ht="15">
      <c r="A26" s="31"/>
      <c r="B26" s="32"/>
      <c r="C26" s="34"/>
      <c r="D26" s="35"/>
      <c r="E26" s="34"/>
      <c r="F26" s="35"/>
      <c r="G26" s="34"/>
      <c r="H26" s="35"/>
      <c r="I26" s="34"/>
      <c r="J26" s="35"/>
      <c r="K26" s="34"/>
      <c r="L26" s="36"/>
      <c r="M26" s="36"/>
      <c r="N26" s="36"/>
      <c r="O26" s="36"/>
      <c r="P26" s="36"/>
      <c r="Q26" s="36"/>
      <c r="R26" s="35"/>
      <c r="S26" s="31"/>
      <c r="T26" s="32"/>
      <c r="U26" s="32"/>
      <c r="V26" s="32"/>
      <c r="W26" s="32"/>
      <c r="X26" s="32"/>
      <c r="Y26" s="32"/>
      <c r="Z26" s="33"/>
    </row>
    <row r="27" spans="1:27" s="16" customFormat="1" ht="15">
      <c r="A27" s="45"/>
      <c r="B27" s="46"/>
      <c r="C27" s="48"/>
      <c r="D27" s="49"/>
      <c r="E27" s="48"/>
      <c r="F27" s="49"/>
      <c r="G27" s="48"/>
      <c r="H27" s="49"/>
      <c r="I27" s="48"/>
      <c r="J27" s="49"/>
      <c r="K27" s="48"/>
      <c r="L27" s="50"/>
      <c r="M27" s="50"/>
      <c r="N27" s="50"/>
      <c r="O27" s="50"/>
      <c r="P27" s="50"/>
      <c r="Q27" s="50"/>
      <c r="R27" s="49"/>
      <c r="S27" s="45"/>
      <c r="T27" s="46"/>
      <c r="U27" s="46"/>
      <c r="V27" s="46"/>
      <c r="W27" s="46"/>
      <c r="X27" s="46"/>
      <c r="Y27" s="46"/>
      <c r="Z27" s="47"/>
      <c r="AA27" s="11"/>
    </row>
    <row r="28" spans="1:26" s="11" customFormat="1" ht="18">
      <c r="A28" s="12">
        <f>S22+1</f>
        <v>43758</v>
      </c>
      <c r="B28" s="13"/>
      <c r="C28" s="14">
        <f>A28+1</f>
        <v>43759</v>
      </c>
      <c r="D28" s="15"/>
      <c r="E28" s="14">
        <f>C28+1</f>
        <v>43760</v>
      </c>
      <c r="F28" s="15"/>
      <c r="G28" s="14">
        <f>E28+1</f>
        <v>43761</v>
      </c>
      <c r="H28" s="15"/>
      <c r="I28" s="14">
        <f>G28+1</f>
        <v>43762</v>
      </c>
      <c r="J28" s="15"/>
      <c r="K28" s="37">
        <f>I28+1</f>
        <v>43763</v>
      </c>
      <c r="L28" s="38"/>
      <c r="M28" s="39"/>
      <c r="N28" s="39"/>
      <c r="O28" s="39"/>
      <c r="P28" s="39"/>
      <c r="Q28" s="39"/>
      <c r="R28" s="40"/>
      <c r="S28" s="41">
        <f>K28+1</f>
        <v>43764</v>
      </c>
      <c r="T28" s="42"/>
      <c r="U28" s="43"/>
      <c r="V28" s="43"/>
      <c r="W28" s="43"/>
      <c r="X28" s="43"/>
      <c r="Y28" s="43"/>
      <c r="Z28" s="44"/>
    </row>
    <row r="29" spans="1:26" s="11" customFormat="1" ht="15">
      <c r="A29" s="31"/>
      <c r="B29" s="32"/>
      <c r="C29" s="34" t="s">
        <v>99</v>
      </c>
      <c r="D29" s="35"/>
      <c r="E29" s="34" t="s">
        <v>99</v>
      </c>
      <c r="F29" s="35"/>
      <c r="G29" s="34" t="s">
        <v>99</v>
      </c>
      <c r="H29" s="35"/>
      <c r="I29" s="34" t="s">
        <v>99</v>
      </c>
      <c r="J29" s="35"/>
      <c r="K29" s="34" t="s">
        <v>74</v>
      </c>
      <c r="L29" s="36"/>
      <c r="M29" s="36"/>
      <c r="N29" s="36"/>
      <c r="O29" s="36"/>
      <c r="P29" s="36"/>
      <c r="Q29" s="36"/>
      <c r="R29" s="35"/>
      <c r="S29" s="31" t="s">
        <v>90</v>
      </c>
      <c r="T29" s="32"/>
      <c r="U29" s="32"/>
      <c r="V29" s="32"/>
      <c r="W29" s="32"/>
      <c r="X29" s="32"/>
      <c r="Y29" s="32"/>
      <c r="Z29" s="33"/>
    </row>
    <row r="30" spans="1:26" s="11" customFormat="1" ht="15">
      <c r="A30" s="31"/>
      <c r="B30" s="32"/>
      <c r="C30" s="34"/>
      <c r="D30" s="35"/>
      <c r="E30" s="34"/>
      <c r="F30" s="35"/>
      <c r="G30" s="34"/>
      <c r="H30" s="35"/>
      <c r="I30" s="34" t="s">
        <v>91</v>
      </c>
      <c r="J30" s="35"/>
      <c r="K30" s="34" t="s">
        <v>76</v>
      </c>
      <c r="L30" s="36"/>
      <c r="M30" s="36"/>
      <c r="N30" s="36"/>
      <c r="O30" s="36"/>
      <c r="P30" s="36"/>
      <c r="Q30" s="36"/>
      <c r="R30" s="35"/>
      <c r="S30" s="31"/>
      <c r="T30" s="32"/>
      <c r="U30" s="32"/>
      <c r="V30" s="32"/>
      <c r="W30" s="32"/>
      <c r="X30" s="32"/>
      <c r="Y30" s="32"/>
      <c r="Z30" s="33"/>
    </row>
    <row r="31" spans="1:26" s="11" customFormat="1" ht="15">
      <c r="A31" s="31"/>
      <c r="B31" s="32"/>
      <c r="C31" s="34"/>
      <c r="D31" s="35"/>
      <c r="E31" s="34"/>
      <c r="F31" s="35"/>
      <c r="G31" s="34"/>
      <c r="H31" s="35"/>
      <c r="I31" s="34"/>
      <c r="J31" s="35"/>
      <c r="K31" s="34"/>
      <c r="L31" s="36"/>
      <c r="M31" s="36"/>
      <c r="N31" s="36"/>
      <c r="O31" s="36"/>
      <c r="P31" s="36"/>
      <c r="Q31" s="36"/>
      <c r="R31" s="35"/>
      <c r="S31" s="31"/>
      <c r="T31" s="32"/>
      <c r="U31" s="32"/>
      <c r="V31" s="32"/>
      <c r="W31" s="32"/>
      <c r="X31" s="32"/>
      <c r="Y31" s="32"/>
      <c r="Z31" s="33"/>
    </row>
    <row r="32" spans="1:26" s="11" customFormat="1" ht="15">
      <c r="A32" s="31"/>
      <c r="B32" s="32"/>
      <c r="C32" s="34"/>
      <c r="D32" s="35"/>
      <c r="E32" s="34"/>
      <c r="F32" s="35"/>
      <c r="G32" s="34"/>
      <c r="H32" s="35"/>
      <c r="I32" s="34"/>
      <c r="J32" s="35"/>
      <c r="K32" s="34"/>
      <c r="L32" s="36"/>
      <c r="M32" s="36"/>
      <c r="N32" s="36"/>
      <c r="O32" s="36"/>
      <c r="P32" s="36"/>
      <c r="Q32" s="36"/>
      <c r="R32" s="35"/>
      <c r="S32" s="31"/>
      <c r="T32" s="32"/>
      <c r="U32" s="32"/>
      <c r="V32" s="32"/>
      <c r="W32" s="32"/>
      <c r="X32" s="32"/>
      <c r="Y32" s="32"/>
      <c r="Z32" s="33"/>
    </row>
    <row r="33" spans="1:27" s="16" customFormat="1" ht="15">
      <c r="A33" s="45"/>
      <c r="B33" s="46"/>
      <c r="C33" s="48"/>
      <c r="D33" s="49"/>
      <c r="E33" s="48"/>
      <c r="F33" s="49"/>
      <c r="G33" s="48"/>
      <c r="H33" s="49"/>
      <c r="I33" s="48"/>
      <c r="J33" s="49"/>
      <c r="K33" s="48"/>
      <c r="L33" s="50"/>
      <c r="M33" s="50"/>
      <c r="N33" s="50"/>
      <c r="O33" s="50"/>
      <c r="P33" s="50"/>
      <c r="Q33" s="50"/>
      <c r="R33" s="49"/>
      <c r="S33" s="45"/>
      <c r="T33" s="46"/>
      <c r="U33" s="46"/>
      <c r="V33" s="46"/>
      <c r="W33" s="46"/>
      <c r="X33" s="46"/>
      <c r="Y33" s="46"/>
      <c r="Z33" s="47"/>
      <c r="AA33" s="11"/>
    </row>
    <row r="34" spans="1:26" s="11" customFormat="1" ht="18">
      <c r="A34" s="12">
        <f>S28+1</f>
        <v>43765</v>
      </c>
      <c r="B34" s="13"/>
      <c r="C34" s="14">
        <f>A34+1</f>
        <v>43766</v>
      </c>
      <c r="D34" s="15"/>
      <c r="E34" s="14">
        <f>C34+1</f>
        <v>43767</v>
      </c>
      <c r="F34" s="15"/>
      <c r="G34" s="14">
        <f>E34+1</f>
        <v>43768</v>
      </c>
      <c r="H34" s="15"/>
      <c r="I34" s="14">
        <f>G34+1</f>
        <v>43769</v>
      </c>
      <c r="J34" s="15"/>
      <c r="K34" s="37">
        <f>I34+1</f>
        <v>43770</v>
      </c>
      <c r="L34" s="38"/>
      <c r="M34" s="39"/>
      <c r="N34" s="39"/>
      <c r="O34" s="39"/>
      <c r="P34" s="39"/>
      <c r="Q34" s="39"/>
      <c r="R34" s="40"/>
      <c r="S34" s="41">
        <f>K34+1</f>
        <v>43771</v>
      </c>
      <c r="T34" s="42"/>
      <c r="U34" s="43"/>
      <c r="V34" s="43"/>
      <c r="W34" s="43"/>
      <c r="X34" s="43"/>
      <c r="Y34" s="43"/>
      <c r="Z34" s="44"/>
    </row>
    <row r="35" spans="1:26" s="11" customFormat="1" ht="15">
      <c r="A35" s="31"/>
      <c r="B35" s="32"/>
      <c r="C35" s="34" t="s">
        <v>99</v>
      </c>
      <c r="D35" s="35"/>
      <c r="E35" s="34" t="s">
        <v>99</v>
      </c>
      <c r="F35" s="35"/>
      <c r="G35" s="34" t="s">
        <v>99</v>
      </c>
      <c r="H35" s="35"/>
      <c r="I35" s="34" t="s">
        <v>99</v>
      </c>
      <c r="J35" s="35"/>
      <c r="K35" s="34" t="s">
        <v>74</v>
      </c>
      <c r="L35" s="36"/>
      <c r="M35" s="36"/>
      <c r="N35" s="36"/>
      <c r="O35" s="36"/>
      <c r="P35" s="36"/>
      <c r="Q35" s="36"/>
      <c r="R35" s="35"/>
      <c r="S35" s="31" t="s">
        <v>92</v>
      </c>
      <c r="T35" s="32"/>
      <c r="U35" s="32"/>
      <c r="V35" s="32"/>
      <c r="W35" s="32"/>
      <c r="X35" s="32"/>
      <c r="Y35" s="32"/>
      <c r="Z35" s="33"/>
    </row>
    <row r="36" spans="1:26" s="11" customFormat="1" ht="15">
      <c r="A36" s="31"/>
      <c r="B36" s="32"/>
      <c r="C36" s="34"/>
      <c r="D36" s="35"/>
      <c r="E36" s="34"/>
      <c r="F36" s="35"/>
      <c r="G36" s="34"/>
      <c r="H36" s="35"/>
      <c r="I36" s="34" t="s">
        <v>93</v>
      </c>
      <c r="J36" s="35"/>
      <c r="K36" s="34" t="s">
        <v>76</v>
      </c>
      <c r="L36" s="36"/>
      <c r="M36" s="36"/>
      <c r="N36" s="36"/>
      <c r="O36" s="36"/>
      <c r="P36" s="36"/>
      <c r="Q36" s="36"/>
      <c r="R36" s="35"/>
      <c r="S36" s="31"/>
      <c r="T36" s="32"/>
      <c r="U36" s="32"/>
      <c r="V36" s="32"/>
      <c r="W36" s="32"/>
      <c r="X36" s="32"/>
      <c r="Y36" s="32"/>
      <c r="Z36" s="33"/>
    </row>
    <row r="37" spans="1:26" s="11" customFormat="1" ht="15">
      <c r="A37" s="31"/>
      <c r="B37" s="32"/>
      <c r="C37" s="34"/>
      <c r="D37" s="35"/>
      <c r="E37" s="34"/>
      <c r="F37" s="35"/>
      <c r="G37" s="34"/>
      <c r="H37" s="35"/>
      <c r="I37" s="34"/>
      <c r="J37" s="35"/>
      <c r="K37" s="34"/>
      <c r="L37" s="36"/>
      <c r="M37" s="36"/>
      <c r="N37" s="36"/>
      <c r="O37" s="36"/>
      <c r="P37" s="36"/>
      <c r="Q37" s="36"/>
      <c r="R37" s="35"/>
      <c r="S37" s="31"/>
      <c r="T37" s="32"/>
      <c r="U37" s="32"/>
      <c r="V37" s="32"/>
      <c r="W37" s="32"/>
      <c r="X37" s="32"/>
      <c r="Y37" s="32"/>
      <c r="Z37" s="33"/>
    </row>
    <row r="38" spans="1:26" s="11" customFormat="1" ht="15">
      <c r="A38" s="31"/>
      <c r="B38" s="32"/>
      <c r="C38" s="34"/>
      <c r="D38" s="35"/>
      <c r="E38" s="34"/>
      <c r="F38" s="35"/>
      <c r="G38" s="34"/>
      <c r="H38" s="35"/>
      <c r="I38" s="34"/>
      <c r="J38" s="35"/>
      <c r="K38" s="34"/>
      <c r="L38" s="36"/>
      <c r="M38" s="36"/>
      <c r="N38" s="36"/>
      <c r="O38" s="36"/>
      <c r="P38" s="36"/>
      <c r="Q38" s="36"/>
      <c r="R38" s="35"/>
      <c r="S38" s="31"/>
      <c r="T38" s="32"/>
      <c r="U38" s="32"/>
      <c r="V38" s="32"/>
      <c r="W38" s="32"/>
      <c r="X38" s="32"/>
      <c r="Y38" s="32"/>
      <c r="Z38" s="33"/>
    </row>
    <row r="39" spans="1:27" s="16" customFormat="1" ht="15">
      <c r="A39" s="45"/>
      <c r="B39" s="46"/>
      <c r="C39" s="48"/>
      <c r="D39" s="49"/>
      <c r="E39" s="48"/>
      <c r="F39" s="49"/>
      <c r="G39" s="48"/>
      <c r="H39" s="49"/>
      <c r="I39" s="48"/>
      <c r="J39" s="49"/>
      <c r="K39" s="48"/>
      <c r="L39" s="50"/>
      <c r="M39" s="50"/>
      <c r="N39" s="50"/>
      <c r="O39" s="50"/>
      <c r="P39" s="50"/>
      <c r="Q39" s="50"/>
      <c r="R39" s="49"/>
      <c r="S39" s="45"/>
      <c r="T39" s="46"/>
      <c r="U39" s="46"/>
      <c r="V39" s="46"/>
      <c r="W39" s="46"/>
      <c r="X39" s="46"/>
      <c r="Y39" s="46"/>
      <c r="Z39" s="47"/>
      <c r="AA39" s="11"/>
    </row>
    <row r="40" spans="1:26" ht="18">
      <c r="A40" s="12">
        <f>S34+1</f>
        <v>43772</v>
      </c>
      <c r="B40" s="13"/>
      <c r="C40" s="14">
        <f>A40+1</f>
        <v>43773</v>
      </c>
      <c r="D40" s="15"/>
      <c r="E40" s="17" t="s">
        <v>24</v>
      </c>
      <c r="F40" s="18"/>
      <c r="G40" s="18"/>
      <c r="H40" s="18"/>
      <c r="I40" s="18"/>
      <c r="J40" s="18"/>
      <c r="K40" s="18"/>
      <c r="L40" s="18"/>
      <c r="M40" s="18"/>
      <c r="N40" s="18"/>
      <c r="O40" s="18"/>
      <c r="P40" s="18"/>
      <c r="Q40" s="18"/>
      <c r="R40" s="18"/>
      <c r="S40" s="18"/>
      <c r="T40" s="18"/>
      <c r="U40" s="18"/>
      <c r="V40" s="18"/>
      <c r="W40" s="18"/>
      <c r="X40" s="18"/>
      <c r="Y40" s="18"/>
      <c r="Z40" s="19"/>
    </row>
    <row r="41" spans="1:26" ht="15">
      <c r="A41" s="31"/>
      <c r="B41" s="32"/>
      <c r="C41" s="34"/>
      <c r="D41" s="35"/>
      <c r="E41" s="20"/>
      <c r="F41" s="21"/>
      <c r="G41" s="21"/>
      <c r="H41" s="21"/>
      <c r="I41" s="21"/>
      <c r="J41" s="21"/>
      <c r="K41" s="21"/>
      <c r="L41" s="21"/>
      <c r="M41" s="21"/>
      <c r="N41" s="21"/>
      <c r="O41" s="21"/>
      <c r="P41" s="21"/>
      <c r="Q41" s="21"/>
      <c r="R41" s="21"/>
      <c r="S41" s="21"/>
      <c r="T41" s="21"/>
      <c r="U41" s="21"/>
      <c r="V41" s="21"/>
      <c r="W41" s="21"/>
      <c r="X41" s="21"/>
      <c r="Y41" s="21"/>
      <c r="Z41" s="22"/>
    </row>
    <row r="42" spans="1:26" ht="15">
      <c r="A42" s="31"/>
      <c r="B42" s="32"/>
      <c r="C42" s="34"/>
      <c r="D42" s="35"/>
      <c r="E42" s="20"/>
      <c r="F42" s="21"/>
      <c r="G42" s="21"/>
      <c r="H42" s="21"/>
      <c r="I42" s="21"/>
      <c r="J42" s="21"/>
      <c r="K42" s="21"/>
      <c r="L42" s="21"/>
      <c r="M42" s="21"/>
      <c r="N42" s="21"/>
      <c r="O42" s="21"/>
      <c r="P42" s="21"/>
      <c r="Q42" s="21"/>
      <c r="R42" s="21"/>
      <c r="S42" s="21"/>
      <c r="T42" s="21"/>
      <c r="U42" s="21"/>
      <c r="V42" s="21"/>
      <c r="W42" s="21"/>
      <c r="X42" s="21"/>
      <c r="Y42" s="21"/>
      <c r="Z42" s="23"/>
    </row>
    <row r="43" spans="1:26" ht="15">
      <c r="A43" s="31"/>
      <c r="B43" s="32"/>
      <c r="C43" s="34"/>
      <c r="D43" s="35"/>
      <c r="E43" s="20"/>
      <c r="F43" s="21"/>
      <c r="G43" s="21"/>
      <c r="H43" s="21"/>
      <c r="I43" s="21"/>
      <c r="J43" s="21"/>
      <c r="K43" s="21"/>
      <c r="L43" s="21"/>
      <c r="M43" s="21"/>
      <c r="N43" s="21"/>
      <c r="O43" s="21"/>
      <c r="P43" s="21"/>
      <c r="Q43" s="21"/>
      <c r="R43" s="21"/>
      <c r="S43" s="21"/>
      <c r="T43" s="21"/>
      <c r="U43" s="21"/>
      <c r="V43" s="21"/>
      <c r="W43" s="21"/>
      <c r="X43" s="21"/>
      <c r="Y43" s="21"/>
      <c r="Z43" s="23"/>
    </row>
    <row r="44" spans="1:26" ht="15">
      <c r="A44" s="31"/>
      <c r="B44" s="32"/>
      <c r="C44" s="34"/>
      <c r="D44" s="35"/>
      <c r="E44" s="20"/>
      <c r="F44" s="21"/>
      <c r="G44" s="21"/>
      <c r="H44" s="21"/>
      <c r="I44" s="21"/>
      <c r="J44" s="21"/>
      <c r="K44" s="51" t="s">
        <v>25</v>
      </c>
      <c r="L44" s="51"/>
      <c r="M44" s="51"/>
      <c r="N44" s="51"/>
      <c r="O44" s="51"/>
      <c r="P44" s="51"/>
      <c r="Q44" s="51"/>
      <c r="R44" s="51"/>
      <c r="S44" s="51"/>
      <c r="T44" s="51"/>
      <c r="U44" s="51"/>
      <c r="V44" s="51"/>
      <c r="W44" s="51"/>
      <c r="X44" s="51"/>
      <c r="Y44" s="51"/>
      <c r="Z44" s="52"/>
    </row>
    <row r="45" spans="1:26" s="11" customFormat="1" ht="15">
      <c r="A45" s="45"/>
      <c r="B45" s="46"/>
      <c r="C45" s="48"/>
      <c r="D45" s="49"/>
      <c r="E45" s="24"/>
      <c r="F45" s="25"/>
      <c r="G45" s="25"/>
      <c r="H45" s="25"/>
      <c r="I45" s="25"/>
      <c r="J45" s="25"/>
      <c r="K45" s="53" t="s">
        <v>26</v>
      </c>
      <c r="L45" s="53"/>
      <c r="M45" s="53"/>
      <c r="N45" s="53"/>
      <c r="O45" s="53"/>
      <c r="P45" s="53"/>
      <c r="Q45" s="53"/>
      <c r="R45" s="53"/>
      <c r="S45" s="53"/>
      <c r="T45" s="53"/>
      <c r="U45" s="53"/>
      <c r="V45" s="53"/>
      <c r="W45" s="53"/>
      <c r="X45" s="53"/>
      <c r="Y45" s="53"/>
      <c r="Z45" s="54"/>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George</dc:creator>
  <cp:keywords/>
  <dc:description/>
  <cp:lastModifiedBy>Joshua George</cp:lastModifiedBy>
  <dcterms:created xsi:type="dcterms:W3CDTF">2019-07-07T17:54:43Z</dcterms:created>
  <dcterms:modified xsi:type="dcterms:W3CDTF">2019-07-16T00:24:58Z</dcterms:modified>
  <cp:category/>
  <cp:version/>
  <cp:contentType/>
  <cp:contentStatus/>
</cp:coreProperties>
</file>