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5600" windowHeight="8445" activeTab="0"/>
  </bookViews>
  <sheets>
    <sheet name="18 Hole 12 teams" sheetId="1" r:id="rId1"/>
  </sheets>
  <definedNames/>
  <calcPr calcId="145621"/>
</workbook>
</file>

<file path=xl/sharedStrings.xml><?xml version="1.0" encoding="utf-8"?>
<sst xmlns="http://schemas.openxmlformats.org/spreadsheetml/2006/main" count="140" uniqueCount="93">
  <si>
    <t>Average Score Per Hole</t>
  </si>
  <si>
    <t>Zionsville</t>
  </si>
  <si>
    <t>Westfield</t>
  </si>
  <si>
    <t>Noblesville</t>
  </si>
  <si>
    <t>Hamilton SE</t>
  </si>
  <si>
    <t>Fishers</t>
  </si>
  <si>
    <t>Brownsburg</t>
  </si>
  <si>
    <t>Avon</t>
  </si>
  <si>
    <t>Par</t>
  </si>
  <si>
    <t>IN</t>
  </si>
  <si>
    <t>OUT</t>
  </si>
  <si>
    <t>TOTAL</t>
  </si>
  <si>
    <t>Holes</t>
  </si>
  <si>
    <t>Date</t>
  </si>
  <si>
    <t>Course Rating:</t>
  </si>
  <si>
    <t>Course:</t>
  </si>
  <si>
    <t>Weather:</t>
  </si>
  <si>
    <t>Host:</t>
  </si>
  <si>
    <t>9th</t>
  </si>
  <si>
    <t>7th</t>
  </si>
  <si>
    <t>6th</t>
  </si>
  <si>
    <t>5th</t>
  </si>
  <si>
    <t>4th</t>
  </si>
  <si>
    <t>3rd</t>
  </si>
  <si>
    <t>2nd</t>
  </si>
  <si>
    <t>1st</t>
  </si>
  <si>
    <t>School</t>
  </si>
  <si>
    <t>Place</t>
  </si>
  <si>
    <t xml:space="preserve">Score </t>
  </si>
  <si>
    <t>Name</t>
  </si>
  <si>
    <t>TOP INDIVIDUALS</t>
  </si>
  <si>
    <t>Bear Slide</t>
  </si>
  <si>
    <t>Course Slope</t>
  </si>
  <si>
    <t>2014 HCC Girls Golf Championship</t>
  </si>
  <si>
    <t>Thompson, Leah</t>
  </si>
  <si>
    <t>Stiener, Sydney</t>
  </si>
  <si>
    <t>Prechtel, Danielle</t>
  </si>
  <si>
    <t>Albin, Dania</t>
  </si>
  <si>
    <t>Pawlowski, Ashley</t>
  </si>
  <si>
    <t>Cody, Maddie</t>
  </si>
  <si>
    <t>Cody, Abby</t>
  </si>
  <si>
    <t>Wilkins, Emma</t>
  </si>
  <si>
    <t>Stapp, Macy</t>
  </si>
  <si>
    <t>Kier, Morgan</t>
  </si>
  <si>
    <t>Brooks, Katie</t>
  </si>
  <si>
    <t>Lewis, Morgan</t>
  </si>
  <si>
    <t>Brooker, Kennedy</t>
  </si>
  <si>
    <t>DelPrince, Anna</t>
  </si>
  <si>
    <t>McCord, Emma</t>
  </si>
  <si>
    <t>McAree, Ciara</t>
  </si>
  <si>
    <t>Leighty, Kat</t>
  </si>
  <si>
    <t>Holliday, Marissa</t>
  </si>
  <si>
    <t>Cha, Phoebe</t>
  </si>
  <si>
    <t>Bahn, Esther</t>
  </si>
  <si>
    <t>Henderson, Cailyn</t>
  </si>
  <si>
    <t>Wentz, Margaret</t>
  </si>
  <si>
    <t>Montalone, Adrienne</t>
  </si>
  <si>
    <t>Purcell, Kaylee</t>
  </si>
  <si>
    <t>Baechle, Morgan</t>
  </si>
  <si>
    <t>Hine, Maddy</t>
  </si>
  <si>
    <t>Edwards, Claire</t>
  </si>
  <si>
    <t>Nobbe, Maggie</t>
  </si>
  <si>
    <t>Wilson, Pauline</t>
  </si>
  <si>
    <t>Paul, Erin</t>
  </si>
  <si>
    <t>Gigante, Peyton</t>
  </si>
  <si>
    <t>Baker, Melissa</t>
  </si>
  <si>
    <t>Moritz, Hadley</t>
  </si>
  <si>
    <t>Padgett, Emily</t>
  </si>
  <si>
    <t>Hayes, Sarah</t>
  </si>
  <si>
    <t>Sch</t>
  </si>
  <si>
    <t>Score</t>
  </si>
  <si>
    <t>TEAM SCORES</t>
  </si>
  <si>
    <t>maparshooter@hotmail.com</t>
  </si>
  <si>
    <t>alnickol@gmail.com</t>
  </si>
  <si>
    <t>pmiller@brownsburg.k12.in.us</t>
  </si>
  <si>
    <t>dsmith@hse.k12.in.us</t>
  </si>
  <si>
    <t>smguenin@hse.k12.in.us</t>
  </si>
  <si>
    <t>neut@wws.k12.in.us</t>
  </si>
  <si>
    <t>janderson@zcs.k12.in.us</t>
  </si>
  <si>
    <t>Mike Abbott</t>
  </si>
  <si>
    <t>Amy Nickol</t>
  </si>
  <si>
    <t>Phyllis Miller</t>
  </si>
  <si>
    <t>Danny Smith</t>
  </si>
  <si>
    <t>Steve Guenin</t>
  </si>
  <si>
    <t>HSE</t>
  </si>
  <si>
    <t>Trevor Neu</t>
  </si>
  <si>
    <t>Jeff Anderson</t>
  </si>
  <si>
    <t>Fish</t>
  </si>
  <si>
    <t>Zvill</t>
  </si>
  <si>
    <t>Bburg</t>
  </si>
  <si>
    <t>Nvill</t>
  </si>
  <si>
    <t>Wfield</t>
  </si>
  <si>
    <t>78 Cloudy/Lt 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</si>
</sst>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name val="Garamond"/>
      <family val="1"/>
    </font>
    <font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sz val="18"/>
      <name val="Times New Roman"/>
      <family val="1"/>
    </font>
    <font>
      <b/>
      <sz val="11"/>
      <color rgb="FF006600"/>
      <name val="Times New Roman"/>
      <family val="1"/>
    </font>
    <font>
      <b/>
      <sz val="11"/>
      <color rgb="FFFFFF00"/>
      <name val="Times New Roman"/>
      <family val="1"/>
    </font>
    <font>
      <b/>
      <u val="single"/>
      <sz val="10"/>
      <name val="Garamond"/>
      <family val="1"/>
    </font>
    <font>
      <u val="single"/>
      <sz val="10"/>
      <color theme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9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7" xfId="0" applyBorder="1"/>
    <xf numFmtId="0" fontId="0" fillId="0" borderId="15" xfId="0" applyBorder="1"/>
    <xf numFmtId="0" fontId="1" fillId="0" borderId="3" xfId="0" applyFont="1" applyBorder="1"/>
    <xf numFmtId="0" fontId="0" fillId="0" borderId="2" xfId="0" applyBorder="1"/>
    <xf numFmtId="0" fontId="0" fillId="0" borderId="1" xfId="0" applyBorder="1"/>
    <xf numFmtId="0" fontId="3" fillId="0" borderId="5" xfId="0" applyFont="1" applyBorder="1" applyAlignment="1">
      <alignment horizontal="left"/>
    </xf>
    <xf numFmtId="0" fontId="13" fillId="0" borderId="0" xfId="2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20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5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5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left"/>
    </xf>
    <xf numFmtId="0" fontId="1" fillId="11" borderId="0" xfId="0" applyFont="1" applyFill="1" applyBorder="1" applyAlignment="1">
      <alignment horizontal="left"/>
    </xf>
    <xf numFmtId="0" fontId="1" fillId="11" borderId="0" xfId="0" applyFont="1" applyFill="1" applyBorder="1" applyAlignment="1">
      <alignment horizontal="center"/>
    </xf>
    <xf numFmtId="0" fontId="1" fillId="12" borderId="0" xfId="0" applyFont="1" applyFill="1" applyBorder="1"/>
    <xf numFmtId="0" fontId="1" fillId="13" borderId="0" xfId="0" applyFont="1" applyFill="1" applyBorder="1" applyAlignment="1">
      <alignment horizontal="left"/>
    </xf>
    <xf numFmtId="0" fontId="1" fillId="13" borderId="0" xfId="0" applyFont="1" applyFill="1" applyBorder="1"/>
    <xf numFmtId="0" fontId="1" fillId="13" borderId="4" xfId="0" applyFont="1" applyFill="1" applyBorder="1"/>
    <xf numFmtId="0" fontId="1" fillId="14" borderId="0" xfId="0" applyFont="1" applyFill="1" applyBorder="1" applyAlignment="1">
      <alignment horizontal="left"/>
    </xf>
    <xf numFmtId="0" fontId="1" fillId="14" borderId="0" xfId="0" applyFont="1" applyFill="1" applyBorder="1"/>
    <xf numFmtId="0" fontId="1" fillId="14" borderId="4" xfId="0" applyFont="1" applyFill="1" applyBorder="1"/>
    <xf numFmtId="0" fontId="2" fillId="12" borderId="5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1" fillId="11" borderId="0" xfId="0" applyFont="1" applyFill="1" applyBorder="1"/>
    <xf numFmtId="0" fontId="2" fillId="11" borderId="0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left"/>
    </xf>
    <xf numFmtId="0" fontId="2" fillId="13" borderId="0" xfId="0" applyFont="1" applyFill="1" applyBorder="1" applyAlignment="1">
      <alignment horizontal="left"/>
    </xf>
    <xf numFmtId="0" fontId="2" fillId="13" borderId="0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66675</xdr:rowOff>
    </xdr:from>
    <xdr:to>
      <xdr:col>3</xdr:col>
      <xdr:colOff>276225</xdr:colOff>
      <xdr:row>0</xdr:row>
      <xdr:rowOff>1028700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66675"/>
          <a:ext cx="666750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219075</xdr:colOff>
      <xdr:row>0</xdr:row>
      <xdr:rowOff>76200</xdr:rowOff>
    </xdr:from>
    <xdr:to>
      <xdr:col>15</xdr:col>
      <xdr:colOff>247650</xdr:colOff>
      <xdr:row>0</xdr:row>
      <xdr:rowOff>1038225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76200"/>
          <a:ext cx="657225" cy="962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parshooter@hotmail.com" TargetMode="External" /><Relationship Id="rId2" Type="http://schemas.openxmlformats.org/officeDocument/2006/relationships/hyperlink" Target="mailto:alnickol@gmail.com" TargetMode="External" /><Relationship Id="rId3" Type="http://schemas.openxmlformats.org/officeDocument/2006/relationships/hyperlink" Target="mailto:pmiller@brownsburg.k12.in.us" TargetMode="External" /><Relationship Id="rId4" Type="http://schemas.openxmlformats.org/officeDocument/2006/relationships/hyperlink" Target="mailto:dsmith@hse.k12.in.us" TargetMode="External" /><Relationship Id="rId5" Type="http://schemas.openxmlformats.org/officeDocument/2006/relationships/hyperlink" Target="mailto:smguenin@hse.k12.in.us" TargetMode="External" /><Relationship Id="rId6" Type="http://schemas.openxmlformats.org/officeDocument/2006/relationships/hyperlink" Target="mailto:neut@wws.k12.in.us" TargetMode="External" /><Relationship Id="rId7" Type="http://schemas.openxmlformats.org/officeDocument/2006/relationships/hyperlink" Target="mailto:janderson@zcs.k12.in.u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tabSelected="1" zoomScale="90" zoomScaleNormal="90" workbookViewId="0" topLeftCell="A1"/>
  </sheetViews>
  <sheetFormatPr defaultColWidth="9.140625" defaultRowHeight="12.75"/>
  <cols>
    <col min="1" max="1" width="23.57421875" style="1" customWidth="1"/>
    <col min="2" max="2" width="7.57421875" style="1" customWidth="1"/>
    <col min="3" max="4" width="6.7109375" style="1" customWidth="1"/>
    <col min="5" max="10" width="4.7109375" style="1" customWidth="1"/>
    <col min="11" max="11" width="4.7109375" style="2" customWidth="1"/>
    <col min="12" max="12" width="5.7109375" style="1" customWidth="1"/>
    <col min="13" max="21" width="4.7109375" style="1" customWidth="1"/>
    <col min="22" max="22" width="5.7109375" style="1" customWidth="1"/>
  </cols>
  <sheetData>
    <row r="1" spans="1:22" ht="83.25" customHeight="1">
      <c r="A1"/>
      <c r="E1" s="78" t="s">
        <v>33</v>
      </c>
      <c r="F1" s="78"/>
      <c r="G1" s="78"/>
      <c r="H1" s="78"/>
      <c r="I1" s="78"/>
      <c r="J1" s="78"/>
      <c r="K1" s="78"/>
      <c r="L1" s="78"/>
      <c r="M1" s="78"/>
      <c r="N1" s="78"/>
      <c r="R1"/>
      <c r="S1"/>
      <c r="T1"/>
      <c r="U1"/>
      <c r="V1"/>
    </row>
    <row r="2" spans="1:22" ht="13.5" thickBot="1">
      <c r="A2"/>
      <c r="B2" s="2"/>
      <c r="C2" s="77"/>
      <c r="D2" s="77"/>
      <c r="E2" s="77"/>
      <c r="R2"/>
      <c r="S2"/>
      <c r="T2"/>
      <c r="U2"/>
      <c r="V2"/>
    </row>
    <row r="3" spans="1:22" ht="12.75">
      <c r="A3"/>
      <c r="B3" s="55" t="s">
        <v>71</v>
      </c>
      <c r="C3" s="54"/>
      <c r="D3" s="53"/>
      <c r="E3" s="52"/>
      <c r="F3" s="50"/>
      <c r="G3" s="2"/>
      <c r="H3" s="55" t="s">
        <v>30</v>
      </c>
      <c r="I3" s="51"/>
      <c r="J3" s="51"/>
      <c r="K3" s="51"/>
      <c r="L3" s="51"/>
      <c r="M3" s="54"/>
      <c r="N3" s="53"/>
      <c r="O3" s="52"/>
      <c r="P3" s="51"/>
      <c r="Q3" s="51"/>
      <c r="R3" s="66"/>
      <c r="S3" s="66"/>
      <c r="T3" s="66"/>
      <c r="U3" s="66"/>
      <c r="V3" s="67"/>
    </row>
    <row r="4" spans="1:22" ht="12.75">
      <c r="A4"/>
      <c r="B4" s="71" t="s">
        <v>26</v>
      </c>
      <c r="C4" s="2"/>
      <c r="D4" s="2"/>
      <c r="E4" s="9" t="s">
        <v>28</v>
      </c>
      <c r="F4" s="49" t="s">
        <v>27</v>
      </c>
      <c r="G4" s="9"/>
      <c r="H4" s="71" t="s">
        <v>29</v>
      </c>
      <c r="I4" s="2"/>
      <c r="J4" s="2"/>
      <c r="L4" s="9" t="s">
        <v>28</v>
      </c>
      <c r="M4" s="65" t="s">
        <v>27</v>
      </c>
      <c r="N4" s="65" t="s">
        <v>69</v>
      </c>
      <c r="O4" s="2"/>
      <c r="P4" s="64" t="s">
        <v>29</v>
      </c>
      <c r="Q4" s="2"/>
      <c r="R4" s="6"/>
      <c r="S4" s="2"/>
      <c r="T4" s="64" t="s">
        <v>70</v>
      </c>
      <c r="U4" s="9" t="s">
        <v>27</v>
      </c>
      <c r="V4" s="49" t="s">
        <v>69</v>
      </c>
    </row>
    <row r="5" spans="1:22" ht="12.75">
      <c r="A5"/>
      <c r="B5" s="124" t="s">
        <v>84</v>
      </c>
      <c r="C5" s="125"/>
      <c r="D5" s="117"/>
      <c r="E5" s="126">
        <v>324</v>
      </c>
      <c r="F5" s="127" t="s">
        <v>25</v>
      </c>
      <c r="G5" s="7"/>
      <c r="H5" s="111" t="s">
        <v>49</v>
      </c>
      <c r="I5" s="112"/>
      <c r="J5" s="112"/>
      <c r="K5" s="112"/>
      <c r="L5" s="113">
        <v>78</v>
      </c>
      <c r="M5" s="113" t="s">
        <v>25</v>
      </c>
      <c r="N5" s="113" t="s">
        <v>84</v>
      </c>
      <c r="O5" s="99"/>
      <c r="P5" s="118" t="s">
        <v>38</v>
      </c>
      <c r="Q5" s="118"/>
      <c r="R5" s="118"/>
      <c r="S5" s="118"/>
      <c r="T5" s="119">
        <v>84</v>
      </c>
      <c r="U5" s="119" t="s">
        <v>19</v>
      </c>
      <c r="V5" s="120" t="s">
        <v>7</v>
      </c>
    </row>
    <row r="6" spans="1:22" ht="12.75">
      <c r="A6"/>
      <c r="B6" s="128" t="s">
        <v>2</v>
      </c>
      <c r="C6" s="129"/>
      <c r="D6" s="130"/>
      <c r="E6" s="131">
        <v>346</v>
      </c>
      <c r="F6" s="132" t="s">
        <v>24</v>
      </c>
      <c r="G6" s="7"/>
      <c r="H6" s="114" t="s">
        <v>50</v>
      </c>
      <c r="I6" s="115"/>
      <c r="J6" s="115"/>
      <c r="K6" s="115"/>
      <c r="L6" s="116">
        <v>82</v>
      </c>
      <c r="M6" s="116" t="s">
        <v>24</v>
      </c>
      <c r="N6" s="116" t="s">
        <v>84</v>
      </c>
      <c r="O6" s="99"/>
      <c r="P6" s="118" t="s">
        <v>39</v>
      </c>
      <c r="Q6" s="118"/>
      <c r="R6" s="118"/>
      <c r="S6" s="118"/>
      <c r="T6" s="119">
        <v>84</v>
      </c>
      <c r="U6" s="119"/>
      <c r="V6" s="120" t="s">
        <v>89</v>
      </c>
    </row>
    <row r="7" spans="1:22" ht="12.75">
      <c r="A7"/>
      <c r="B7" s="133" t="s">
        <v>5</v>
      </c>
      <c r="C7" s="134"/>
      <c r="D7" s="119"/>
      <c r="E7" s="135">
        <v>352</v>
      </c>
      <c r="F7" s="136" t="s">
        <v>23</v>
      </c>
      <c r="G7" s="7"/>
      <c r="H7" s="114" t="s">
        <v>51</v>
      </c>
      <c r="I7" s="115"/>
      <c r="J7" s="115"/>
      <c r="K7" s="115"/>
      <c r="L7" s="116">
        <v>82</v>
      </c>
      <c r="M7" s="116"/>
      <c r="N7" s="116" t="s">
        <v>84</v>
      </c>
      <c r="O7" s="99"/>
      <c r="P7" s="121" t="s">
        <v>34</v>
      </c>
      <c r="Q7" s="121"/>
      <c r="R7" s="121"/>
      <c r="S7" s="121"/>
      <c r="T7" s="122">
        <v>86</v>
      </c>
      <c r="U7" s="122" t="s">
        <v>18</v>
      </c>
      <c r="V7" s="123" t="s">
        <v>7</v>
      </c>
    </row>
    <row r="8" spans="1:22" ht="12.75">
      <c r="A8"/>
      <c r="B8" s="95" t="s">
        <v>6</v>
      </c>
      <c r="C8" s="96"/>
      <c r="D8" s="2"/>
      <c r="E8" s="58">
        <v>354</v>
      </c>
      <c r="F8" s="34" t="s">
        <v>22</v>
      </c>
      <c r="G8" s="7"/>
      <c r="H8" s="114" t="s">
        <v>52</v>
      </c>
      <c r="I8" s="115"/>
      <c r="J8" s="115"/>
      <c r="K8" s="115"/>
      <c r="L8" s="116">
        <v>82</v>
      </c>
      <c r="M8" s="116"/>
      <c r="N8" s="116" t="s">
        <v>84</v>
      </c>
      <c r="O8" s="99"/>
      <c r="P8" s="121" t="s">
        <v>43</v>
      </c>
      <c r="Q8" s="121"/>
      <c r="R8" s="121"/>
      <c r="S8" s="121"/>
      <c r="T8" s="122">
        <v>86</v>
      </c>
      <c r="U8" s="122"/>
      <c r="V8" s="123" t="s">
        <v>89</v>
      </c>
    </row>
    <row r="9" spans="1:22" ht="12.75">
      <c r="A9"/>
      <c r="B9" s="95" t="s">
        <v>3</v>
      </c>
      <c r="C9" s="96"/>
      <c r="D9" s="2"/>
      <c r="E9" s="58">
        <v>355</v>
      </c>
      <c r="F9" s="34" t="s">
        <v>21</v>
      </c>
      <c r="G9" s="7"/>
      <c r="H9" s="114" t="s">
        <v>64</v>
      </c>
      <c r="I9" s="115"/>
      <c r="J9" s="115"/>
      <c r="K9" s="115"/>
      <c r="L9" s="116">
        <v>82</v>
      </c>
      <c r="M9" s="116"/>
      <c r="N9" s="116" t="s">
        <v>90</v>
      </c>
      <c r="O9" s="99"/>
      <c r="P9" s="121" t="s">
        <v>46</v>
      </c>
      <c r="Q9" s="121"/>
      <c r="R9" s="121"/>
      <c r="S9" s="121"/>
      <c r="T9" s="122">
        <v>86</v>
      </c>
      <c r="U9" s="122"/>
      <c r="V9" s="123" t="s">
        <v>87</v>
      </c>
    </row>
    <row r="10" spans="1:22" ht="12.75">
      <c r="A10"/>
      <c r="B10" s="95" t="s">
        <v>1</v>
      </c>
      <c r="C10" s="96"/>
      <c r="D10" s="2"/>
      <c r="E10" s="58">
        <v>362</v>
      </c>
      <c r="F10" s="34" t="s">
        <v>20</v>
      </c>
      <c r="G10" s="7"/>
      <c r="H10" s="114" t="s">
        <v>56</v>
      </c>
      <c r="I10" s="115"/>
      <c r="J10" s="115"/>
      <c r="K10" s="115"/>
      <c r="L10" s="116">
        <v>82</v>
      </c>
      <c r="M10" s="116"/>
      <c r="N10" s="116" t="s">
        <v>91</v>
      </c>
      <c r="O10" s="99"/>
      <c r="P10" s="121" t="s">
        <v>62</v>
      </c>
      <c r="Q10" s="121"/>
      <c r="R10" s="121"/>
      <c r="S10" s="121"/>
      <c r="T10" s="122">
        <v>86</v>
      </c>
      <c r="U10" s="122"/>
      <c r="V10" s="123" t="s">
        <v>88</v>
      </c>
    </row>
    <row r="11" spans="1:22" ht="13.5" thickBot="1">
      <c r="A11"/>
      <c r="B11" s="97" t="s">
        <v>7</v>
      </c>
      <c r="C11" s="98"/>
      <c r="D11" s="48"/>
      <c r="E11" s="56">
        <v>364</v>
      </c>
      <c r="F11" s="47" t="s">
        <v>19</v>
      </c>
      <c r="G11" s="7"/>
      <c r="H11" s="68"/>
      <c r="I11" s="48"/>
      <c r="J11" s="48"/>
      <c r="K11" s="48"/>
      <c r="L11" s="60"/>
      <c r="M11" s="60"/>
      <c r="N11" s="60"/>
      <c r="O11" s="60"/>
      <c r="P11" s="60"/>
      <c r="Q11" s="60"/>
      <c r="R11" s="69"/>
      <c r="S11" s="69"/>
      <c r="T11" s="69"/>
      <c r="U11" s="69"/>
      <c r="V11" s="70"/>
    </row>
    <row r="12" spans="1:22" ht="12.75">
      <c r="A12"/>
      <c r="B12" s="76"/>
      <c r="C12" s="76"/>
      <c r="D12" s="2"/>
      <c r="E12" s="58"/>
      <c r="F12" s="58"/>
      <c r="G12" s="7"/>
      <c r="L12" s="59"/>
      <c r="M12" s="59"/>
      <c r="N12" s="59"/>
      <c r="O12" s="59"/>
      <c r="P12" s="59"/>
      <c r="Q12" s="59"/>
      <c r="R12"/>
      <c r="S12"/>
      <c r="T12"/>
      <c r="U12"/>
      <c r="V12"/>
    </row>
    <row r="13" spans="1:22" ht="12.75">
      <c r="A13"/>
      <c r="B13" s="76"/>
      <c r="C13" s="76"/>
      <c r="D13" s="2"/>
      <c r="E13" s="58"/>
      <c r="F13" s="58"/>
      <c r="G13" s="7"/>
      <c r="L13" s="59"/>
      <c r="M13" s="59"/>
      <c r="N13" s="59"/>
      <c r="O13" s="59"/>
      <c r="P13" s="59"/>
      <c r="Q13" s="59"/>
      <c r="R13"/>
      <c r="S13"/>
      <c r="T13"/>
      <c r="U13"/>
      <c r="V13"/>
    </row>
    <row r="14" spans="1:22" ht="13.5" thickBot="1">
      <c r="A14"/>
      <c r="B14" s="84"/>
      <c r="C14" s="84"/>
      <c r="D14" s="48"/>
      <c r="E14" s="56"/>
      <c r="F14" s="58"/>
      <c r="G14" s="7"/>
      <c r="L14" s="60"/>
      <c r="M14" s="60"/>
      <c r="N14" s="60"/>
      <c r="O14" s="63"/>
      <c r="P14" s="63"/>
      <c r="Q14" s="63"/>
      <c r="R14"/>
      <c r="S14"/>
      <c r="T14"/>
      <c r="U14"/>
      <c r="V14"/>
    </row>
    <row r="15" spans="1:22" ht="12.75">
      <c r="A15"/>
      <c r="B15" s="46" t="s">
        <v>17</v>
      </c>
      <c r="C15" s="91" t="s">
        <v>2</v>
      </c>
      <c r="D15" s="91"/>
      <c r="E15" s="80"/>
      <c r="F15" s="57"/>
      <c r="G15" s="7"/>
      <c r="L15" s="85" t="s">
        <v>16</v>
      </c>
      <c r="M15" s="86"/>
      <c r="N15" s="101"/>
      <c r="O15" s="104" t="s">
        <v>92</v>
      </c>
      <c r="P15" s="105"/>
      <c r="Q15" s="106"/>
      <c r="R15"/>
      <c r="S15"/>
      <c r="T15"/>
      <c r="U15"/>
      <c r="V15"/>
    </row>
    <row r="16" spans="2:17" ht="12.75">
      <c r="B16" s="45" t="s">
        <v>15</v>
      </c>
      <c r="C16" s="81" t="s">
        <v>31</v>
      </c>
      <c r="D16" s="92"/>
      <c r="E16" s="82"/>
      <c r="F16" s="7"/>
      <c r="G16" s="7"/>
      <c r="L16" s="87" t="s">
        <v>14</v>
      </c>
      <c r="M16" s="88"/>
      <c r="N16" s="102"/>
      <c r="O16" s="79">
        <v>68.2</v>
      </c>
      <c r="P16" s="77"/>
      <c r="Q16" s="107"/>
    </row>
    <row r="17" spans="2:17" ht="13.5" thickBot="1">
      <c r="B17" s="44" t="s">
        <v>13</v>
      </c>
      <c r="C17" s="93">
        <v>41884</v>
      </c>
      <c r="D17" s="94"/>
      <c r="E17" s="83"/>
      <c r="F17" s="7"/>
      <c r="L17" s="89" t="s">
        <v>32</v>
      </c>
      <c r="M17" s="90"/>
      <c r="N17" s="103"/>
      <c r="O17" s="108">
        <v>117</v>
      </c>
      <c r="P17" s="109"/>
      <c r="Q17" s="110"/>
    </row>
    <row r="18" spans="2:16" ht="12.75">
      <c r="B18" s="43"/>
      <c r="C18" s="40"/>
      <c r="D18" s="42"/>
      <c r="E18" s="42"/>
      <c r="F18" s="7"/>
      <c r="L18" s="41"/>
      <c r="M18" s="41"/>
      <c r="N18" s="41"/>
      <c r="O18" s="40"/>
      <c r="P18" s="40"/>
    </row>
    <row r="19" spans="1:23" s="27" customFormat="1" ht="12.75">
      <c r="A19" s="36" t="s">
        <v>12</v>
      </c>
      <c r="B19" s="36" t="s">
        <v>11</v>
      </c>
      <c r="C19" s="39">
        <v>1</v>
      </c>
      <c r="D19" s="38">
        <v>2</v>
      </c>
      <c r="E19" s="38">
        <v>3</v>
      </c>
      <c r="F19" s="38">
        <v>4</v>
      </c>
      <c r="G19" s="38"/>
      <c r="H19" s="38">
        <v>6</v>
      </c>
      <c r="I19" s="38">
        <v>7</v>
      </c>
      <c r="J19" s="38">
        <v>8</v>
      </c>
      <c r="K19" s="38">
        <v>9</v>
      </c>
      <c r="L19" s="37" t="s">
        <v>10</v>
      </c>
      <c r="M19" s="37">
        <v>10</v>
      </c>
      <c r="N19" s="37">
        <v>11</v>
      </c>
      <c r="O19" s="37">
        <v>12</v>
      </c>
      <c r="P19" s="37">
        <v>13</v>
      </c>
      <c r="Q19" s="36">
        <v>14</v>
      </c>
      <c r="R19" s="36">
        <v>15</v>
      </c>
      <c r="S19" s="36">
        <v>16</v>
      </c>
      <c r="T19" s="36">
        <v>17</v>
      </c>
      <c r="U19" s="36">
        <v>18</v>
      </c>
      <c r="V19" s="36" t="s">
        <v>9</v>
      </c>
      <c r="W19" s="5"/>
    </row>
    <row r="20" spans="1:23" s="27" customFormat="1" ht="13.5" thickBot="1">
      <c r="A20" s="36" t="s">
        <v>8</v>
      </c>
      <c r="B20" s="36">
        <f>SUM(L20+V20)</f>
        <v>71</v>
      </c>
      <c r="C20" s="35">
        <v>4</v>
      </c>
      <c r="D20" s="35">
        <v>4</v>
      </c>
      <c r="E20" s="35">
        <v>5</v>
      </c>
      <c r="F20" s="35">
        <v>3</v>
      </c>
      <c r="G20" s="35">
        <v>4</v>
      </c>
      <c r="H20" s="35">
        <v>3</v>
      </c>
      <c r="I20" s="35">
        <v>4</v>
      </c>
      <c r="J20" s="35">
        <v>5</v>
      </c>
      <c r="K20" s="35">
        <v>4</v>
      </c>
      <c r="L20" s="15">
        <v>36</v>
      </c>
      <c r="M20" s="35">
        <v>4</v>
      </c>
      <c r="N20" s="35">
        <v>4</v>
      </c>
      <c r="O20" s="35">
        <v>5</v>
      </c>
      <c r="P20" s="35">
        <v>4</v>
      </c>
      <c r="Q20" s="35">
        <v>3</v>
      </c>
      <c r="R20" s="35">
        <v>4</v>
      </c>
      <c r="S20" s="35">
        <v>3</v>
      </c>
      <c r="T20" s="35">
        <v>4</v>
      </c>
      <c r="U20" s="35">
        <v>4</v>
      </c>
      <c r="V20" s="100">
        <v>35</v>
      </c>
      <c r="W20" s="63"/>
    </row>
    <row r="21" spans="1:23" s="27" customFormat="1" ht="14.25">
      <c r="A21" s="33" t="s">
        <v>7</v>
      </c>
      <c r="B21" s="24">
        <f>SUM(B22:B26)-C21</f>
        <v>364</v>
      </c>
      <c r="C21" s="23">
        <f>MAX(B22:B26)</f>
        <v>102</v>
      </c>
      <c r="D21" s="23"/>
      <c r="E21" s="23"/>
      <c r="F21" s="23"/>
      <c r="G21" s="23"/>
      <c r="H21" s="23"/>
      <c r="I21" s="23"/>
      <c r="J21" s="23"/>
      <c r="K21" s="23"/>
      <c r="L21" s="24">
        <f>SUM(L22:L26)</f>
        <v>228</v>
      </c>
      <c r="M21" s="23"/>
      <c r="N21" s="23"/>
      <c r="O21" s="23"/>
      <c r="P21" s="23"/>
      <c r="Q21" s="23"/>
      <c r="R21" s="23"/>
      <c r="S21" s="23"/>
      <c r="T21" s="23"/>
      <c r="U21" s="23"/>
      <c r="V21" s="22">
        <f>SUM(V22:V26)</f>
        <v>238</v>
      </c>
      <c r="W21" s="5"/>
    </row>
    <row r="22" spans="1:23" s="27" customFormat="1" ht="12.75">
      <c r="A22" s="16" t="s">
        <v>34</v>
      </c>
      <c r="B22" s="15">
        <f>SUM(L22+V22)</f>
        <v>86</v>
      </c>
      <c r="C22" s="15">
        <v>5</v>
      </c>
      <c r="D22" s="15">
        <v>5</v>
      </c>
      <c r="E22" s="15">
        <v>5</v>
      </c>
      <c r="F22" s="15">
        <v>3</v>
      </c>
      <c r="G22" s="15">
        <v>7</v>
      </c>
      <c r="H22" s="15">
        <v>3</v>
      </c>
      <c r="I22" s="15">
        <v>5</v>
      </c>
      <c r="J22" s="15">
        <v>6</v>
      </c>
      <c r="K22" s="15">
        <v>6</v>
      </c>
      <c r="L22" s="15">
        <f aca="true" t="shared" si="0" ref="L22:L27">SUM(C22:K22)</f>
        <v>45</v>
      </c>
      <c r="M22" s="15">
        <v>4</v>
      </c>
      <c r="N22" s="15">
        <v>7</v>
      </c>
      <c r="O22" s="15">
        <v>5</v>
      </c>
      <c r="P22" s="15">
        <v>5</v>
      </c>
      <c r="Q22" s="15">
        <v>3</v>
      </c>
      <c r="R22" s="15">
        <v>4</v>
      </c>
      <c r="S22" s="15">
        <v>4</v>
      </c>
      <c r="T22" s="15">
        <v>5</v>
      </c>
      <c r="U22" s="15">
        <v>4</v>
      </c>
      <c r="V22" s="14">
        <f aca="true" t="shared" si="1" ref="V22:V27">SUM(M22:U22)</f>
        <v>41</v>
      </c>
      <c r="W22" s="5"/>
    </row>
    <row r="23" spans="1:23" s="27" customFormat="1" ht="12.75">
      <c r="A23" s="19" t="s">
        <v>35</v>
      </c>
      <c r="B23" s="18">
        <f>SUM(L23+V23)</f>
        <v>102</v>
      </c>
      <c r="C23" s="18">
        <v>7</v>
      </c>
      <c r="D23" s="18">
        <v>5</v>
      </c>
      <c r="E23" s="18">
        <v>5</v>
      </c>
      <c r="F23" s="18">
        <v>3</v>
      </c>
      <c r="G23" s="18">
        <v>5</v>
      </c>
      <c r="H23" s="18">
        <v>5</v>
      </c>
      <c r="I23" s="18">
        <v>6</v>
      </c>
      <c r="J23" s="18">
        <v>6</v>
      </c>
      <c r="K23" s="18">
        <v>6</v>
      </c>
      <c r="L23" s="18">
        <f t="shared" si="0"/>
        <v>48</v>
      </c>
      <c r="M23" s="18">
        <v>6</v>
      </c>
      <c r="N23" s="18">
        <v>7</v>
      </c>
      <c r="O23" s="18">
        <v>6</v>
      </c>
      <c r="P23" s="18">
        <v>6</v>
      </c>
      <c r="Q23" s="18">
        <v>4</v>
      </c>
      <c r="R23" s="18">
        <v>5</v>
      </c>
      <c r="S23" s="18">
        <v>6</v>
      </c>
      <c r="T23" s="18">
        <v>7</v>
      </c>
      <c r="U23" s="18">
        <v>7</v>
      </c>
      <c r="V23" s="17">
        <f t="shared" si="1"/>
        <v>54</v>
      </c>
      <c r="W23" s="5"/>
    </row>
    <row r="24" spans="1:23" s="27" customFormat="1" ht="12.75">
      <c r="A24" s="19" t="s">
        <v>36</v>
      </c>
      <c r="B24" s="18">
        <f>SUM(L24+V24)</f>
        <v>93</v>
      </c>
      <c r="C24" s="18">
        <v>5</v>
      </c>
      <c r="D24" s="18">
        <v>6</v>
      </c>
      <c r="E24" s="18">
        <v>6</v>
      </c>
      <c r="F24" s="18">
        <v>4</v>
      </c>
      <c r="G24" s="18">
        <v>5</v>
      </c>
      <c r="H24" s="18">
        <v>4</v>
      </c>
      <c r="I24" s="18">
        <v>6</v>
      </c>
      <c r="J24" s="18">
        <v>5</v>
      </c>
      <c r="K24" s="18">
        <v>6</v>
      </c>
      <c r="L24" s="18">
        <f t="shared" si="0"/>
        <v>47</v>
      </c>
      <c r="M24" s="18">
        <v>8</v>
      </c>
      <c r="N24" s="18">
        <v>5</v>
      </c>
      <c r="O24" s="18">
        <v>6</v>
      </c>
      <c r="P24" s="18">
        <v>4</v>
      </c>
      <c r="Q24" s="18">
        <v>4</v>
      </c>
      <c r="R24" s="18">
        <v>6</v>
      </c>
      <c r="S24" s="18">
        <v>2</v>
      </c>
      <c r="T24" s="18">
        <v>4</v>
      </c>
      <c r="U24" s="18">
        <v>7</v>
      </c>
      <c r="V24" s="17">
        <f t="shared" si="1"/>
        <v>46</v>
      </c>
      <c r="W24" s="5"/>
    </row>
    <row r="25" spans="1:23" s="27" customFormat="1" ht="12.75">
      <c r="A25" s="19" t="s">
        <v>37</v>
      </c>
      <c r="B25" s="18">
        <f>SUM(L25+V25)</f>
        <v>101</v>
      </c>
      <c r="C25" s="18">
        <v>5</v>
      </c>
      <c r="D25" s="18">
        <v>5</v>
      </c>
      <c r="E25" s="18">
        <v>6</v>
      </c>
      <c r="F25" s="18">
        <v>4</v>
      </c>
      <c r="G25" s="18">
        <v>6</v>
      </c>
      <c r="H25" s="18">
        <v>4</v>
      </c>
      <c r="I25" s="18">
        <v>5</v>
      </c>
      <c r="J25" s="18">
        <v>6</v>
      </c>
      <c r="K25" s="18">
        <v>6</v>
      </c>
      <c r="L25" s="18">
        <f t="shared" si="0"/>
        <v>47</v>
      </c>
      <c r="M25" s="18">
        <v>9</v>
      </c>
      <c r="N25" s="18">
        <v>9</v>
      </c>
      <c r="O25" s="18">
        <v>7</v>
      </c>
      <c r="P25" s="18">
        <v>5</v>
      </c>
      <c r="Q25" s="18">
        <v>5</v>
      </c>
      <c r="R25" s="18">
        <v>5</v>
      </c>
      <c r="S25" s="18">
        <v>4</v>
      </c>
      <c r="T25" s="18">
        <v>5</v>
      </c>
      <c r="U25" s="18">
        <v>5</v>
      </c>
      <c r="V25" s="17">
        <f t="shared" si="1"/>
        <v>54</v>
      </c>
      <c r="W25" s="32"/>
    </row>
    <row r="26" spans="1:23" s="27" customFormat="1" ht="12.75">
      <c r="A26" s="19" t="s">
        <v>38</v>
      </c>
      <c r="B26" s="15">
        <f>SUM(L26+V26)</f>
        <v>84</v>
      </c>
      <c r="C26" s="15">
        <v>4</v>
      </c>
      <c r="D26" s="15">
        <v>5</v>
      </c>
      <c r="E26" s="15">
        <v>6</v>
      </c>
      <c r="F26" s="15">
        <v>4</v>
      </c>
      <c r="G26" s="15">
        <v>4</v>
      </c>
      <c r="H26" s="15">
        <v>3</v>
      </c>
      <c r="I26" s="15">
        <v>5</v>
      </c>
      <c r="J26" s="15">
        <v>5</v>
      </c>
      <c r="K26" s="15">
        <v>5</v>
      </c>
      <c r="L26" s="15">
        <f t="shared" si="0"/>
        <v>41</v>
      </c>
      <c r="M26" s="15">
        <v>6</v>
      </c>
      <c r="N26" s="15">
        <v>7</v>
      </c>
      <c r="O26" s="15">
        <v>7</v>
      </c>
      <c r="P26" s="15">
        <v>4</v>
      </c>
      <c r="Q26" s="15">
        <v>3</v>
      </c>
      <c r="R26" s="15">
        <v>5</v>
      </c>
      <c r="S26" s="15">
        <v>4</v>
      </c>
      <c r="T26" s="15">
        <v>3</v>
      </c>
      <c r="U26" s="15">
        <v>4</v>
      </c>
      <c r="V26" s="14">
        <f t="shared" si="1"/>
        <v>43</v>
      </c>
      <c r="W26" s="5"/>
    </row>
    <row r="27" spans="1:23" s="27" customFormat="1" ht="13.5" thickBot="1">
      <c r="A27" s="13" t="s">
        <v>0</v>
      </c>
      <c r="B27" s="12">
        <f aca="true" t="shared" si="2" ref="B27:K27">AVERAGE(B22:B26)</f>
        <v>93.2</v>
      </c>
      <c r="C27" s="12">
        <f t="shared" si="2"/>
        <v>5.2</v>
      </c>
      <c r="D27" s="12">
        <f t="shared" si="2"/>
        <v>5.2</v>
      </c>
      <c r="E27" s="12">
        <f t="shared" si="2"/>
        <v>5.6</v>
      </c>
      <c r="F27" s="12">
        <f t="shared" si="2"/>
        <v>3.6</v>
      </c>
      <c r="G27" s="12">
        <f t="shared" si="2"/>
        <v>5.4</v>
      </c>
      <c r="H27" s="12">
        <f t="shared" si="2"/>
        <v>3.8</v>
      </c>
      <c r="I27" s="12">
        <f t="shared" si="2"/>
        <v>5.4</v>
      </c>
      <c r="J27" s="12">
        <f t="shared" si="2"/>
        <v>5.6</v>
      </c>
      <c r="K27" s="12">
        <f t="shared" si="2"/>
        <v>5.8</v>
      </c>
      <c r="L27" s="12">
        <f t="shared" si="0"/>
        <v>45.6</v>
      </c>
      <c r="M27" s="12">
        <f aca="true" t="shared" si="3" ref="M27:U27">AVERAGE(M22:M26)</f>
        <v>6.6</v>
      </c>
      <c r="N27" s="12">
        <f t="shared" si="3"/>
        <v>7</v>
      </c>
      <c r="O27" s="12">
        <f t="shared" si="3"/>
        <v>6.2</v>
      </c>
      <c r="P27" s="12">
        <f t="shared" si="3"/>
        <v>4.8</v>
      </c>
      <c r="Q27" s="12">
        <f t="shared" si="3"/>
        <v>3.8</v>
      </c>
      <c r="R27" s="12">
        <f t="shared" si="3"/>
        <v>5</v>
      </c>
      <c r="S27" s="12">
        <f t="shared" si="3"/>
        <v>4</v>
      </c>
      <c r="T27" s="12">
        <f t="shared" si="3"/>
        <v>4.8</v>
      </c>
      <c r="U27" s="12">
        <f t="shared" si="3"/>
        <v>5.4</v>
      </c>
      <c r="V27" s="11">
        <f t="shared" si="1"/>
        <v>47.6</v>
      </c>
      <c r="W27" s="5"/>
    </row>
    <row r="28" spans="1:23" s="27" customFormat="1" ht="12.75">
      <c r="A28" s="31" t="s">
        <v>6</v>
      </c>
      <c r="B28" s="24">
        <f>SUM(B29:B33)-C28</f>
        <v>354</v>
      </c>
      <c r="C28" s="23">
        <f>MAX(B29:B33)</f>
        <v>98</v>
      </c>
      <c r="D28" s="23"/>
      <c r="E28" s="23"/>
      <c r="F28" s="23"/>
      <c r="G28" s="23"/>
      <c r="H28" s="23"/>
      <c r="I28" s="23"/>
      <c r="J28" s="23"/>
      <c r="K28" s="23"/>
      <c r="L28" s="24">
        <f>SUM(L29:L33)</f>
        <v>233</v>
      </c>
      <c r="M28" s="23"/>
      <c r="N28" s="23"/>
      <c r="O28" s="23"/>
      <c r="P28" s="23"/>
      <c r="Q28" s="23"/>
      <c r="R28" s="23"/>
      <c r="S28" s="23"/>
      <c r="T28" s="23"/>
      <c r="U28" s="23"/>
      <c r="V28" s="22">
        <f>SUM(V29:V33)</f>
        <v>219</v>
      </c>
      <c r="W28" s="5"/>
    </row>
    <row r="29" spans="1:23" s="27" customFormat="1" ht="12.75">
      <c r="A29" s="19" t="s">
        <v>39</v>
      </c>
      <c r="B29" s="18">
        <f>SUM(L29+V29)</f>
        <v>84</v>
      </c>
      <c r="C29" s="18">
        <v>7</v>
      </c>
      <c r="D29" s="18">
        <v>5</v>
      </c>
      <c r="E29" s="18">
        <v>5</v>
      </c>
      <c r="F29" s="18">
        <v>4</v>
      </c>
      <c r="G29" s="18">
        <v>4</v>
      </c>
      <c r="H29" s="18">
        <v>4</v>
      </c>
      <c r="I29" s="18">
        <v>4</v>
      </c>
      <c r="J29" s="18">
        <v>5</v>
      </c>
      <c r="K29" s="18">
        <v>4</v>
      </c>
      <c r="L29" s="18">
        <f aca="true" t="shared" si="4" ref="L29:L34">SUM(C29:K29)</f>
        <v>42</v>
      </c>
      <c r="M29" s="18">
        <v>5</v>
      </c>
      <c r="N29" s="18">
        <v>5</v>
      </c>
      <c r="O29" s="18">
        <v>5</v>
      </c>
      <c r="P29" s="18">
        <v>4</v>
      </c>
      <c r="Q29" s="18">
        <v>3</v>
      </c>
      <c r="R29" s="18">
        <v>7</v>
      </c>
      <c r="S29" s="18">
        <v>3</v>
      </c>
      <c r="T29" s="18">
        <v>5</v>
      </c>
      <c r="U29" s="18">
        <v>5</v>
      </c>
      <c r="V29" s="17">
        <f aca="true" t="shared" si="5" ref="V29:V34">SUM(M29:U29)</f>
        <v>42</v>
      </c>
      <c r="W29" s="5"/>
    </row>
    <row r="30" spans="1:23" s="27" customFormat="1" ht="12.75">
      <c r="A30" s="19" t="s">
        <v>40</v>
      </c>
      <c r="B30" s="18">
        <f>SUM(L30+V30)</f>
        <v>95</v>
      </c>
      <c r="C30" s="18">
        <v>5</v>
      </c>
      <c r="D30" s="18">
        <v>6</v>
      </c>
      <c r="E30" s="18">
        <v>7</v>
      </c>
      <c r="F30" s="18">
        <v>4</v>
      </c>
      <c r="G30" s="18">
        <v>6</v>
      </c>
      <c r="H30" s="18">
        <v>4</v>
      </c>
      <c r="I30" s="18">
        <v>6</v>
      </c>
      <c r="J30" s="18">
        <v>8</v>
      </c>
      <c r="K30" s="18">
        <v>4</v>
      </c>
      <c r="L30" s="18">
        <f t="shared" si="4"/>
        <v>50</v>
      </c>
      <c r="M30" s="18">
        <v>7</v>
      </c>
      <c r="N30" s="18">
        <v>5</v>
      </c>
      <c r="O30" s="18">
        <v>7</v>
      </c>
      <c r="P30" s="18">
        <v>4</v>
      </c>
      <c r="Q30" s="18">
        <v>3</v>
      </c>
      <c r="R30" s="18">
        <v>6</v>
      </c>
      <c r="S30" s="18">
        <v>4</v>
      </c>
      <c r="T30" s="18">
        <v>5</v>
      </c>
      <c r="U30" s="18">
        <v>4</v>
      </c>
      <c r="V30" s="17">
        <f t="shared" si="5"/>
        <v>45</v>
      </c>
      <c r="W30" s="5"/>
    </row>
    <row r="31" spans="1:23" s="27" customFormat="1" ht="12.75">
      <c r="A31" s="19" t="s">
        <v>41</v>
      </c>
      <c r="B31" s="18">
        <f>SUM(L31+V31)</f>
        <v>89</v>
      </c>
      <c r="C31" s="18">
        <v>4</v>
      </c>
      <c r="D31" s="18">
        <v>5</v>
      </c>
      <c r="E31" s="18">
        <v>6</v>
      </c>
      <c r="F31" s="18">
        <v>6</v>
      </c>
      <c r="G31" s="18">
        <v>5</v>
      </c>
      <c r="H31" s="18">
        <v>5</v>
      </c>
      <c r="I31" s="18">
        <v>5</v>
      </c>
      <c r="J31" s="18">
        <v>5</v>
      </c>
      <c r="K31" s="18">
        <v>5</v>
      </c>
      <c r="L31" s="18">
        <f t="shared" si="4"/>
        <v>46</v>
      </c>
      <c r="M31" s="18">
        <v>6</v>
      </c>
      <c r="N31" s="18">
        <v>4</v>
      </c>
      <c r="O31" s="18">
        <v>9</v>
      </c>
      <c r="P31" s="18">
        <v>4</v>
      </c>
      <c r="Q31" s="18">
        <v>4</v>
      </c>
      <c r="R31" s="18">
        <v>5</v>
      </c>
      <c r="S31" s="18">
        <v>2</v>
      </c>
      <c r="T31" s="18">
        <v>4</v>
      </c>
      <c r="U31" s="18">
        <v>5</v>
      </c>
      <c r="V31" s="17">
        <f t="shared" si="5"/>
        <v>43</v>
      </c>
      <c r="W31" s="5"/>
    </row>
    <row r="32" spans="1:23" s="27" customFormat="1" ht="12.75">
      <c r="A32" s="19" t="s">
        <v>42</v>
      </c>
      <c r="B32" s="18">
        <f>SUM(L32+V32)</f>
        <v>98</v>
      </c>
      <c r="C32" s="18">
        <v>5</v>
      </c>
      <c r="D32" s="18">
        <v>5</v>
      </c>
      <c r="E32" s="18">
        <v>7</v>
      </c>
      <c r="F32" s="18">
        <v>6</v>
      </c>
      <c r="G32" s="18">
        <v>6</v>
      </c>
      <c r="H32" s="18">
        <v>4</v>
      </c>
      <c r="I32" s="18">
        <v>4</v>
      </c>
      <c r="J32" s="18">
        <v>9</v>
      </c>
      <c r="K32" s="18">
        <v>5</v>
      </c>
      <c r="L32" s="18">
        <f t="shared" si="4"/>
        <v>51</v>
      </c>
      <c r="M32" s="18">
        <v>7</v>
      </c>
      <c r="N32" s="18">
        <v>5</v>
      </c>
      <c r="O32" s="18">
        <v>7</v>
      </c>
      <c r="P32" s="18">
        <v>5</v>
      </c>
      <c r="Q32" s="18">
        <v>4</v>
      </c>
      <c r="R32" s="18">
        <v>6</v>
      </c>
      <c r="S32" s="18">
        <v>3</v>
      </c>
      <c r="T32" s="18">
        <v>6</v>
      </c>
      <c r="U32" s="18">
        <v>4</v>
      </c>
      <c r="V32" s="17">
        <f t="shared" si="5"/>
        <v>47</v>
      </c>
      <c r="W32" s="5"/>
    </row>
    <row r="33" spans="1:23" s="27" customFormat="1" ht="12.75">
      <c r="A33" s="16" t="s">
        <v>43</v>
      </c>
      <c r="B33" s="15">
        <f>SUM(L33+V33)</f>
        <v>86</v>
      </c>
      <c r="C33" s="15">
        <v>3</v>
      </c>
      <c r="D33" s="15">
        <v>5</v>
      </c>
      <c r="E33" s="15">
        <v>6</v>
      </c>
      <c r="F33" s="15">
        <v>6</v>
      </c>
      <c r="G33" s="15">
        <v>6</v>
      </c>
      <c r="H33" s="15">
        <v>4</v>
      </c>
      <c r="I33" s="15">
        <v>4</v>
      </c>
      <c r="J33" s="15">
        <v>6</v>
      </c>
      <c r="K33" s="15">
        <v>4</v>
      </c>
      <c r="L33" s="15">
        <f t="shared" si="4"/>
        <v>44</v>
      </c>
      <c r="M33" s="15">
        <v>5</v>
      </c>
      <c r="N33" s="15">
        <v>5</v>
      </c>
      <c r="O33" s="15">
        <v>6</v>
      </c>
      <c r="P33" s="15">
        <v>4</v>
      </c>
      <c r="Q33" s="15">
        <v>5</v>
      </c>
      <c r="R33" s="15">
        <v>5</v>
      </c>
      <c r="S33" s="15">
        <v>4</v>
      </c>
      <c r="T33" s="15">
        <v>4</v>
      </c>
      <c r="U33" s="15">
        <v>4</v>
      </c>
      <c r="V33" s="14">
        <f t="shared" si="5"/>
        <v>42</v>
      </c>
      <c r="W33" s="5"/>
    </row>
    <row r="34" spans="1:23" s="27" customFormat="1" ht="13.5" thickBot="1">
      <c r="A34" s="13" t="s">
        <v>0</v>
      </c>
      <c r="B34" s="12">
        <f aca="true" t="shared" si="6" ref="B34:K34">AVERAGE(B29:B33)</f>
        <v>90.4</v>
      </c>
      <c r="C34" s="12">
        <f t="shared" si="6"/>
        <v>4.8</v>
      </c>
      <c r="D34" s="12">
        <f t="shared" si="6"/>
        <v>5.2</v>
      </c>
      <c r="E34" s="12">
        <f t="shared" si="6"/>
        <v>6.2</v>
      </c>
      <c r="F34" s="12">
        <f t="shared" si="6"/>
        <v>5.2</v>
      </c>
      <c r="G34" s="12">
        <f t="shared" si="6"/>
        <v>5.4</v>
      </c>
      <c r="H34" s="12">
        <f t="shared" si="6"/>
        <v>4.2</v>
      </c>
      <c r="I34" s="12">
        <f t="shared" si="6"/>
        <v>4.6</v>
      </c>
      <c r="J34" s="12">
        <f t="shared" si="6"/>
        <v>6.6</v>
      </c>
      <c r="K34" s="12">
        <f t="shared" si="6"/>
        <v>4.4</v>
      </c>
      <c r="L34" s="12">
        <f t="shared" si="4"/>
        <v>46.599999999999994</v>
      </c>
      <c r="M34" s="12">
        <f aca="true" t="shared" si="7" ref="M34:U34">AVERAGE(M29:M33)</f>
        <v>6</v>
      </c>
      <c r="N34" s="12">
        <f t="shared" si="7"/>
        <v>4.8</v>
      </c>
      <c r="O34" s="12">
        <f t="shared" si="7"/>
        <v>6.8</v>
      </c>
      <c r="P34" s="12">
        <f t="shared" si="7"/>
        <v>4.2</v>
      </c>
      <c r="Q34" s="12">
        <f t="shared" si="7"/>
        <v>3.8</v>
      </c>
      <c r="R34" s="12">
        <f t="shared" si="7"/>
        <v>5.8</v>
      </c>
      <c r="S34" s="12">
        <f t="shared" si="7"/>
        <v>3.2</v>
      </c>
      <c r="T34" s="12">
        <f t="shared" si="7"/>
        <v>4.8</v>
      </c>
      <c r="U34" s="12">
        <f t="shared" si="7"/>
        <v>4.4</v>
      </c>
      <c r="V34" s="11">
        <f t="shared" si="5"/>
        <v>43.8</v>
      </c>
      <c r="W34" s="5"/>
    </row>
    <row r="35" spans="1:23" s="27" customFormat="1" ht="14.25">
      <c r="A35" s="26" t="s">
        <v>5</v>
      </c>
      <c r="B35" s="24">
        <f>SUM(B36:B40)-C35</f>
        <v>352</v>
      </c>
      <c r="C35" s="23">
        <f>MAX(B36:B40)</f>
        <v>96</v>
      </c>
      <c r="D35" s="23"/>
      <c r="E35" s="23"/>
      <c r="F35" s="23"/>
      <c r="G35" s="23"/>
      <c r="H35" s="23"/>
      <c r="I35" s="23"/>
      <c r="J35" s="23"/>
      <c r="K35" s="23"/>
      <c r="L35" s="24">
        <f>SUM(L36:L40)</f>
        <v>226</v>
      </c>
      <c r="M35" s="23"/>
      <c r="N35" s="23"/>
      <c r="O35" s="23"/>
      <c r="P35" s="23"/>
      <c r="Q35" s="23"/>
      <c r="R35" s="23"/>
      <c r="S35" s="23"/>
      <c r="T35" s="23"/>
      <c r="U35" s="23"/>
      <c r="V35" s="22">
        <f>SUM(V36:V40)</f>
        <v>222</v>
      </c>
      <c r="W35" s="5"/>
    </row>
    <row r="36" spans="1:23" s="27" customFormat="1" ht="12.75">
      <c r="A36" s="16" t="s">
        <v>44</v>
      </c>
      <c r="B36" s="15">
        <f>SUM(L36+V36)</f>
        <v>89</v>
      </c>
      <c r="C36" s="15">
        <v>5</v>
      </c>
      <c r="D36" s="15">
        <v>5</v>
      </c>
      <c r="E36" s="15">
        <v>4</v>
      </c>
      <c r="F36" s="15">
        <v>4</v>
      </c>
      <c r="G36" s="15">
        <v>6</v>
      </c>
      <c r="H36" s="15">
        <v>4</v>
      </c>
      <c r="I36" s="15">
        <v>6</v>
      </c>
      <c r="J36" s="15">
        <v>6</v>
      </c>
      <c r="K36" s="15">
        <v>5</v>
      </c>
      <c r="L36" s="15">
        <f aca="true" t="shared" si="8" ref="L36:L41">SUM(C36:K36)</f>
        <v>45</v>
      </c>
      <c r="M36" s="15">
        <v>5</v>
      </c>
      <c r="N36" s="15">
        <v>6</v>
      </c>
      <c r="O36" s="15">
        <v>8</v>
      </c>
      <c r="P36" s="15">
        <v>4</v>
      </c>
      <c r="Q36" s="15">
        <v>3</v>
      </c>
      <c r="R36" s="15">
        <v>5</v>
      </c>
      <c r="S36" s="15">
        <v>4</v>
      </c>
      <c r="T36" s="15">
        <v>4</v>
      </c>
      <c r="U36" s="15">
        <v>5</v>
      </c>
      <c r="V36" s="14">
        <f aca="true" t="shared" si="9" ref="V36:V41">SUM(M36:U36)</f>
        <v>44</v>
      </c>
      <c r="W36" s="5"/>
    </row>
    <row r="37" spans="1:23" s="27" customFormat="1" ht="12.75">
      <c r="A37" s="19" t="s">
        <v>45</v>
      </c>
      <c r="B37" s="18">
        <f>SUM(L37+V37)</f>
        <v>89</v>
      </c>
      <c r="C37" s="18">
        <v>5</v>
      </c>
      <c r="D37" s="18">
        <v>4</v>
      </c>
      <c r="E37" s="18">
        <v>5</v>
      </c>
      <c r="F37" s="18">
        <v>5</v>
      </c>
      <c r="G37" s="18">
        <v>6</v>
      </c>
      <c r="H37" s="18">
        <v>5</v>
      </c>
      <c r="I37" s="18">
        <v>4</v>
      </c>
      <c r="J37" s="18">
        <v>5</v>
      </c>
      <c r="K37" s="18">
        <v>5</v>
      </c>
      <c r="L37" s="18">
        <f t="shared" si="8"/>
        <v>44</v>
      </c>
      <c r="M37" s="18">
        <v>5</v>
      </c>
      <c r="N37" s="18">
        <v>6</v>
      </c>
      <c r="O37" s="18">
        <v>6</v>
      </c>
      <c r="P37" s="18">
        <v>5</v>
      </c>
      <c r="Q37" s="18">
        <v>4</v>
      </c>
      <c r="R37" s="18">
        <v>5</v>
      </c>
      <c r="S37" s="18">
        <v>4</v>
      </c>
      <c r="T37" s="18">
        <v>6</v>
      </c>
      <c r="U37" s="18">
        <v>4</v>
      </c>
      <c r="V37" s="17">
        <f t="shared" si="9"/>
        <v>45</v>
      </c>
      <c r="W37" s="5"/>
    </row>
    <row r="38" spans="1:23" s="28" customFormat="1" ht="12.75">
      <c r="A38" s="19" t="s">
        <v>46</v>
      </c>
      <c r="B38" s="18">
        <f>SUM(L38+V38)</f>
        <v>86</v>
      </c>
      <c r="C38" s="18">
        <v>5</v>
      </c>
      <c r="D38" s="18">
        <v>5</v>
      </c>
      <c r="E38" s="18">
        <v>5</v>
      </c>
      <c r="F38" s="18">
        <v>4</v>
      </c>
      <c r="G38" s="18">
        <v>5</v>
      </c>
      <c r="H38" s="18">
        <v>3</v>
      </c>
      <c r="I38" s="18">
        <v>5</v>
      </c>
      <c r="J38" s="18">
        <v>6</v>
      </c>
      <c r="K38" s="18">
        <v>8</v>
      </c>
      <c r="L38" s="18">
        <f t="shared" si="8"/>
        <v>46</v>
      </c>
      <c r="M38" s="18">
        <v>5</v>
      </c>
      <c r="N38" s="18">
        <v>5</v>
      </c>
      <c r="O38" s="18">
        <v>5</v>
      </c>
      <c r="P38" s="18">
        <v>4</v>
      </c>
      <c r="Q38" s="18">
        <v>3</v>
      </c>
      <c r="R38" s="18">
        <v>6</v>
      </c>
      <c r="S38" s="18">
        <v>3</v>
      </c>
      <c r="T38" s="18">
        <v>4</v>
      </c>
      <c r="U38" s="18">
        <v>5</v>
      </c>
      <c r="V38" s="17">
        <f t="shared" si="9"/>
        <v>40</v>
      </c>
      <c r="W38" s="29"/>
    </row>
    <row r="39" spans="1:23" s="27" customFormat="1" ht="12.75">
      <c r="A39" s="19" t="s">
        <v>47</v>
      </c>
      <c r="B39" s="18">
        <f>SUM(L39+V39)</f>
        <v>88</v>
      </c>
      <c r="C39" s="18">
        <v>5</v>
      </c>
      <c r="D39" s="18">
        <v>4</v>
      </c>
      <c r="E39" s="18">
        <v>5</v>
      </c>
      <c r="F39" s="18">
        <v>4</v>
      </c>
      <c r="G39" s="18">
        <v>6</v>
      </c>
      <c r="H39" s="18">
        <v>3</v>
      </c>
      <c r="I39" s="18">
        <v>4</v>
      </c>
      <c r="J39" s="18">
        <v>6</v>
      </c>
      <c r="K39" s="18">
        <v>6</v>
      </c>
      <c r="L39" s="18">
        <f t="shared" si="8"/>
        <v>43</v>
      </c>
      <c r="M39" s="18">
        <v>5</v>
      </c>
      <c r="N39" s="18">
        <v>5</v>
      </c>
      <c r="O39" s="18">
        <v>6</v>
      </c>
      <c r="P39" s="18">
        <v>6</v>
      </c>
      <c r="Q39" s="18">
        <v>4</v>
      </c>
      <c r="R39" s="18">
        <v>4</v>
      </c>
      <c r="S39" s="18">
        <v>3</v>
      </c>
      <c r="T39" s="18">
        <v>6</v>
      </c>
      <c r="U39" s="18">
        <v>6</v>
      </c>
      <c r="V39" s="17">
        <f t="shared" si="9"/>
        <v>45</v>
      </c>
      <c r="W39" s="5"/>
    </row>
    <row r="40" spans="1:23" s="27" customFormat="1" ht="12.75">
      <c r="A40" s="16" t="s">
        <v>48</v>
      </c>
      <c r="B40" s="15">
        <f>SUM(L40+V40)</f>
        <v>96</v>
      </c>
      <c r="C40" s="15">
        <v>6</v>
      </c>
      <c r="D40" s="15">
        <v>5</v>
      </c>
      <c r="E40" s="15">
        <v>4</v>
      </c>
      <c r="F40" s="15">
        <v>3</v>
      </c>
      <c r="G40" s="15">
        <v>8</v>
      </c>
      <c r="H40" s="15">
        <v>5</v>
      </c>
      <c r="I40" s="15">
        <v>4</v>
      </c>
      <c r="J40" s="15">
        <v>8</v>
      </c>
      <c r="K40" s="15">
        <v>5</v>
      </c>
      <c r="L40" s="15">
        <f t="shared" si="8"/>
        <v>48</v>
      </c>
      <c r="M40" s="15">
        <v>7</v>
      </c>
      <c r="N40" s="15">
        <v>5</v>
      </c>
      <c r="O40" s="15">
        <v>8</v>
      </c>
      <c r="P40" s="15">
        <v>4</v>
      </c>
      <c r="Q40" s="15">
        <v>4</v>
      </c>
      <c r="R40" s="15">
        <v>5</v>
      </c>
      <c r="S40" s="15">
        <v>5</v>
      </c>
      <c r="T40" s="15">
        <v>5</v>
      </c>
      <c r="U40" s="15">
        <v>5</v>
      </c>
      <c r="V40" s="14">
        <f t="shared" si="9"/>
        <v>48</v>
      </c>
      <c r="W40" s="5"/>
    </row>
    <row r="41" spans="1:23" s="27" customFormat="1" ht="13.5" thickBot="1">
      <c r="A41" s="13" t="s">
        <v>0</v>
      </c>
      <c r="B41" s="12">
        <f aca="true" t="shared" si="10" ref="B41:K41">AVERAGE(B36:B40)</f>
        <v>89.6</v>
      </c>
      <c r="C41" s="12">
        <f t="shared" si="10"/>
        <v>5.2</v>
      </c>
      <c r="D41" s="12">
        <f t="shared" si="10"/>
        <v>4.6</v>
      </c>
      <c r="E41" s="12">
        <f t="shared" si="10"/>
        <v>4.6</v>
      </c>
      <c r="F41" s="12">
        <f t="shared" si="10"/>
        <v>4</v>
      </c>
      <c r="G41" s="12">
        <f t="shared" si="10"/>
        <v>6.2</v>
      </c>
      <c r="H41" s="12">
        <f t="shared" si="10"/>
        <v>4</v>
      </c>
      <c r="I41" s="12">
        <f t="shared" si="10"/>
        <v>4.6</v>
      </c>
      <c r="J41" s="12">
        <f t="shared" si="10"/>
        <v>6.2</v>
      </c>
      <c r="K41" s="12">
        <f t="shared" si="10"/>
        <v>5.8</v>
      </c>
      <c r="L41" s="12">
        <f t="shared" si="8"/>
        <v>45.199999999999996</v>
      </c>
      <c r="M41" s="12">
        <f aca="true" t="shared" si="11" ref="M41:U41">AVERAGE(M36:M40)</f>
        <v>5.4</v>
      </c>
      <c r="N41" s="12">
        <f t="shared" si="11"/>
        <v>5.4</v>
      </c>
      <c r="O41" s="12">
        <f t="shared" si="11"/>
        <v>6.6</v>
      </c>
      <c r="P41" s="12">
        <f t="shared" si="11"/>
        <v>4.6</v>
      </c>
      <c r="Q41" s="12">
        <f t="shared" si="11"/>
        <v>3.6</v>
      </c>
      <c r="R41" s="12">
        <f t="shared" si="11"/>
        <v>5</v>
      </c>
      <c r="S41" s="12">
        <f t="shared" si="11"/>
        <v>3.8</v>
      </c>
      <c r="T41" s="12">
        <f t="shared" si="11"/>
        <v>5</v>
      </c>
      <c r="U41" s="12">
        <f t="shared" si="11"/>
        <v>5</v>
      </c>
      <c r="V41" s="11">
        <f t="shared" si="9"/>
        <v>44.4</v>
      </c>
      <c r="W41" s="5"/>
    </row>
    <row r="42" spans="1:23" s="27" customFormat="1" ht="14.25">
      <c r="A42" s="30" t="s">
        <v>4</v>
      </c>
      <c r="B42" s="24">
        <f>SUM(B43:B47)-C42</f>
        <v>324</v>
      </c>
      <c r="C42" s="23">
        <f>MAX(B43:B47)</f>
        <v>90</v>
      </c>
      <c r="D42" s="23"/>
      <c r="E42" s="23"/>
      <c r="F42" s="23"/>
      <c r="G42" s="23"/>
      <c r="H42" s="23"/>
      <c r="I42" s="23"/>
      <c r="J42" s="23"/>
      <c r="K42" s="23"/>
      <c r="L42" s="24">
        <f>SUM(L43:L47)</f>
        <v>208</v>
      </c>
      <c r="M42" s="23"/>
      <c r="N42" s="23"/>
      <c r="O42" s="23"/>
      <c r="P42" s="23"/>
      <c r="Q42" s="23"/>
      <c r="R42" s="23"/>
      <c r="S42" s="23"/>
      <c r="T42" s="23"/>
      <c r="U42" s="23"/>
      <c r="V42" s="22">
        <f>SUM(V43:V47)</f>
        <v>206</v>
      </c>
      <c r="W42" s="5"/>
    </row>
    <row r="43" spans="1:23" s="27" customFormat="1" ht="12.75">
      <c r="A43" s="19" t="s">
        <v>49</v>
      </c>
      <c r="B43" s="18">
        <f>SUM(L43+V43)</f>
        <v>78</v>
      </c>
      <c r="C43" s="18">
        <v>6</v>
      </c>
      <c r="D43" s="18">
        <v>4</v>
      </c>
      <c r="E43" s="18">
        <v>5</v>
      </c>
      <c r="F43" s="18">
        <v>3</v>
      </c>
      <c r="G43" s="18">
        <v>4</v>
      </c>
      <c r="H43" s="18">
        <v>4</v>
      </c>
      <c r="I43" s="18">
        <v>5</v>
      </c>
      <c r="J43" s="18">
        <v>5</v>
      </c>
      <c r="K43" s="18">
        <v>5</v>
      </c>
      <c r="L43" s="18">
        <f aca="true" t="shared" si="12" ref="L43:L48">SUM(C43:K43)</f>
        <v>41</v>
      </c>
      <c r="M43" s="18">
        <v>4</v>
      </c>
      <c r="N43" s="18">
        <v>4</v>
      </c>
      <c r="O43" s="18">
        <v>5</v>
      </c>
      <c r="P43" s="18">
        <v>4</v>
      </c>
      <c r="Q43" s="18">
        <v>4</v>
      </c>
      <c r="R43" s="18">
        <v>3</v>
      </c>
      <c r="S43" s="18">
        <v>4</v>
      </c>
      <c r="T43" s="18">
        <v>5</v>
      </c>
      <c r="U43" s="18">
        <v>4</v>
      </c>
      <c r="V43" s="17">
        <f aca="true" t="shared" si="13" ref="V43:V48">SUM(M43:U43)</f>
        <v>37</v>
      </c>
      <c r="W43" s="5"/>
    </row>
    <row r="44" spans="1:23" s="27" customFormat="1" ht="12.75">
      <c r="A44" s="19" t="s">
        <v>50</v>
      </c>
      <c r="B44" s="18">
        <f>SUM(L44+V44)</f>
        <v>82</v>
      </c>
      <c r="C44" s="18">
        <v>4</v>
      </c>
      <c r="D44" s="18">
        <v>5</v>
      </c>
      <c r="E44" s="18">
        <v>5</v>
      </c>
      <c r="F44" s="18">
        <v>4</v>
      </c>
      <c r="G44" s="18">
        <v>6</v>
      </c>
      <c r="H44" s="18">
        <v>4</v>
      </c>
      <c r="I44" s="18">
        <v>5</v>
      </c>
      <c r="J44" s="18">
        <v>4</v>
      </c>
      <c r="K44" s="18">
        <v>5</v>
      </c>
      <c r="L44" s="18">
        <f t="shared" si="12"/>
        <v>42</v>
      </c>
      <c r="M44" s="18">
        <v>4</v>
      </c>
      <c r="N44" s="18">
        <v>5</v>
      </c>
      <c r="O44" s="18">
        <v>7</v>
      </c>
      <c r="P44" s="18">
        <v>5</v>
      </c>
      <c r="Q44" s="18">
        <v>4</v>
      </c>
      <c r="R44" s="18">
        <v>4</v>
      </c>
      <c r="S44" s="18">
        <v>3</v>
      </c>
      <c r="T44" s="18">
        <v>4</v>
      </c>
      <c r="U44" s="18">
        <v>4</v>
      </c>
      <c r="V44" s="17">
        <f t="shared" si="13"/>
        <v>40</v>
      </c>
      <c r="W44" s="5"/>
    </row>
    <row r="45" spans="1:23" s="28" customFormat="1" ht="12.75">
      <c r="A45" s="19" t="s">
        <v>51</v>
      </c>
      <c r="B45" s="18">
        <f>SUM(L45+V45)</f>
        <v>82</v>
      </c>
      <c r="C45" s="18">
        <v>5</v>
      </c>
      <c r="D45" s="18">
        <v>4</v>
      </c>
      <c r="E45" s="18">
        <v>4</v>
      </c>
      <c r="F45" s="18">
        <v>3</v>
      </c>
      <c r="G45" s="18">
        <v>6</v>
      </c>
      <c r="H45" s="18">
        <v>3</v>
      </c>
      <c r="I45" s="18">
        <v>3</v>
      </c>
      <c r="J45" s="18">
        <v>7</v>
      </c>
      <c r="K45" s="18">
        <v>5</v>
      </c>
      <c r="L45" s="18">
        <f t="shared" si="12"/>
        <v>40</v>
      </c>
      <c r="M45" s="18">
        <v>6</v>
      </c>
      <c r="N45" s="18">
        <v>5</v>
      </c>
      <c r="O45" s="18">
        <v>5</v>
      </c>
      <c r="P45" s="18">
        <v>5</v>
      </c>
      <c r="Q45" s="18">
        <v>3</v>
      </c>
      <c r="R45" s="18">
        <v>4</v>
      </c>
      <c r="S45" s="18">
        <v>3</v>
      </c>
      <c r="T45" s="18">
        <v>5</v>
      </c>
      <c r="U45" s="18">
        <v>6</v>
      </c>
      <c r="V45" s="17">
        <f t="shared" si="13"/>
        <v>42</v>
      </c>
      <c r="W45" s="29"/>
    </row>
    <row r="46" spans="1:23" s="27" customFormat="1" ht="12.75">
      <c r="A46" s="19" t="s">
        <v>52</v>
      </c>
      <c r="B46" s="18">
        <f>SUM(L46+V46)</f>
        <v>82</v>
      </c>
      <c r="C46" s="18">
        <v>4</v>
      </c>
      <c r="D46" s="18">
        <v>4</v>
      </c>
      <c r="E46" s="18">
        <v>5</v>
      </c>
      <c r="F46" s="18">
        <v>3</v>
      </c>
      <c r="G46" s="18">
        <v>5</v>
      </c>
      <c r="H46" s="18">
        <v>3</v>
      </c>
      <c r="I46" s="18">
        <v>4</v>
      </c>
      <c r="J46" s="18">
        <v>4</v>
      </c>
      <c r="K46" s="18">
        <v>6</v>
      </c>
      <c r="L46" s="18">
        <f t="shared" si="12"/>
        <v>38</v>
      </c>
      <c r="M46" s="18">
        <v>6</v>
      </c>
      <c r="N46" s="18">
        <v>7</v>
      </c>
      <c r="O46" s="18">
        <v>6</v>
      </c>
      <c r="P46" s="18">
        <v>5</v>
      </c>
      <c r="Q46" s="18">
        <v>4</v>
      </c>
      <c r="R46" s="18">
        <v>4</v>
      </c>
      <c r="S46" s="18">
        <v>4</v>
      </c>
      <c r="T46" s="18">
        <v>4</v>
      </c>
      <c r="U46" s="18">
        <v>4</v>
      </c>
      <c r="V46" s="17">
        <f t="shared" si="13"/>
        <v>44</v>
      </c>
      <c r="W46" s="5"/>
    </row>
    <row r="47" spans="1:23" s="27" customFormat="1" ht="12.75">
      <c r="A47" s="16" t="s">
        <v>53</v>
      </c>
      <c r="B47" s="15">
        <f>SUM(L47+V47)</f>
        <v>90</v>
      </c>
      <c r="C47" s="15">
        <v>5</v>
      </c>
      <c r="D47" s="15">
        <v>5</v>
      </c>
      <c r="E47" s="15">
        <v>6</v>
      </c>
      <c r="F47" s="15">
        <v>5</v>
      </c>
      <c r="G47" s="15">
        <v>6</v>
      </c>
      <c r="H47" s="15">
        <v>4</v>
      </c>
      <c r="I47" s="15">
        <v>5</v>
      </c>
      <c r="J47" s="15">
        <v>5</v>
      </c>
      <c r="K47" s="15">
        <v>6</v>
      </c>
      <c r="L47" s="15">
        <f t="shared" si="12"/>
        <v>47</v>
      </c>
      <c r="M47" s="15">
        <v>4</v>
      </c>
      <c r="N47" s="15">
        <v>6</v>
      </c>
      <c r="O47" s="15">
        <v>6</v>
      </c>
      <c r="P47" s="15">
        <v>5</v>
      </c>
      <c r="Q47" s="15">
        <v>5</v>
      </c>
      <c r="R47" s="15">
        <v>5</v>
      </c>
      <c r="S47" s="15">
        <v>3</v>
      </c>
      <c r="T47" s="15">
        <v>4</v>
      </c>
      <c r="U47" s="15">
        <v>5</v>
      </c>
      <c r="V47" s="14">
        <f t="shared" si="13"/>
        <v>43</v>
      </c>
      <c r="W47" s="5"/>
    </row>
    <row r="48" spans="1:23" s="27" customFormat="1" ht="13.5" thickBot="1">
      <c r="A48" s="13" t="s">
        <v>0</v>
      </c>
      <c r="B48" s="12">
        <f aca="true" t="shared" si="14" ref="B48:K48">AVERAGE(B43:B47)</f>
        <v>82.8</v>
      </c>
      <c r="C48" s="12">
        <f t="shared" si="14"/>
        <v>4.8</v>
      </c>
      <c r="D48" s="12">
        <f t="shared" si="14"/>
        <v>4.4</v>
      </c>
      <c r="E48" s="12">
        <f t="shared" si="14"/>
        <v>5</v>
      </c>
      <c r="F48" s="12">
        <f t="shared" si="14"/>
        <v>3.6</v>
      </c>
      <c r="G48" s="12">
        <f t="shared" si="14"/>
        <v>5.4</v>
      </c>
      <c r="H48" s="12">
        <f t="shared" si="14"/>
        <v>3.6</v>
      </c>
      <c r="I48" s="12">
        <f t="shared" si="14"/>
        <v>4.4</v>
      </c>
      <c r="J48" s="12">
        <f t="shared" si="14"/>
        <v>5</v>
      </c>
      <c r="K48" s="12">
        <f t="shared" si="14"/>
        <v>5.4</v>
      </c>
      <c r="L48" s="12">
        <f t="shared" si="12"/>
        <v>41.6</v>
      </c>
      <c r="M48" s="12">
        <f aca="true" t="shared" si="15" ref="M48:U48">AVERAGE(M43:M47)</f>
        <v>4.8</v>
      </c>
      <c r="N48" s="12">
        <f t="shared" si="15"/>
        <v>5.4</v>
      </c>
      <c r="O48" s="12">
        <f t="shared" si="15"/>
        <v>5.8</v>
      </c>
      <c r="P48" s="12">
        <f t="shared" si="15"/>
        <v>4.8</v>
      </c>
      <c r="Q48" s="12">
        <f t="shared" si="15"/>
        <v>4</v>
      </c>
      <c r="R48" s="12">
        <f t="shared" si="15"/>
        <v>4</v>
      </c>
      <c r="S48" s="12">
        <f t="shared" si="15"/>
        <v>3.4</v>
      </c>
      <c r="T48" s="12">
        <f t="shared" si="15"/>
        <v>4.4</v>
      </c>
      <c r="U48" s="12">
        <f t="shared" si="15"/>
        <v>4.6</v>
      </c>
      <c r="V48" s="11">
        <f t="shared" si="13"/>
        <v>41.2</v>
      </c>
      <c r="W48" s="5"/>
    </row>
    <row r="49" spans="1:23" ht="14.25">
      <c r="A49" s="62" t="s">
        <v>3</v>
      </c>
      <c r="B49" s="24">
        <f>SUM(B50:B54)-C49</f>
        <v>355</v>
      </c>
      <c r="C49" s="23">
        <f>MAX(B50:B54)</f>
        <v>94</v>
      </c>
      <c r="D49" s="23"/>
      <c r="E49" s="23"/>
      <c r="F49" s="23"/>
      <c r="G49" s="23"/>
      <c r="H49" s="23"/>
      <c r="I49" s="23"/>
      <c r="J49" s="23"/>
      <c r="K49" s="23"/>
      <c r="L49" s="24">
        <f>SUM(L50:L54)</f>
        <v>223</v>
      </c>
      <c r="M49" s="23"/>
      <c r="N49" s="23"/>
      <c r="O49" s="23"/>
      <c r="P49" s="23"/>
      <c r="Q49" s="23"/>
      <c r="R49" s="23"/>
      <c r="S49" s="23"/>
      <c r="T49" s="23"/>
      <c r="U49" s="23"/>
      <c r="V49" s="22">
        <f>SUM(V50:V54)</f>
        <v>226</v>
      </c>
      <c r="W49" s="3"/>
    </row>
    <row r="50" spans="1:23" ht="12.75">
      <c r="A50" s="19" t="s">
        <v>64</v>
      </c>
      <c r="B50" s="15">
        <f>SUM(L50+V50)</f>
        <v>82</v>
      </c>
      <c r="C50" s="15">
        <v>4</v>
      </c>
      <c r="D50" s="15">
        <v>5</v>
      </c>
      <c r="E50" s="15">
        <v>5</v>
      </c>
      <c r="F50" s="15">
        <v>3</v>
      </c>
      <c r="G50" s="15">
        <v>5</v>
      </c>
      <c r="H50" s="15">
        <v>3</v>
      </c>
      <c r="I50" s="15">
        <v>5</v>
      </c>
      <c r="J50" s="15">
        <v>5</v>
      </c>
      <c r="K50" s="15">
        <v>5</v>
      </c>
      <c r="L50" s="15">
        <f aca="true" t="shared" si="16" ref="L50:L55">SUM(C50:K50)</f>
        <v>40</v>
      </c>
      <c r="M50" s="15">
        <v>4</v>
      </c>
      <c r="N50" s="15">
        <v>4</v>
      </c>
      <c r="O50" s="15">
        <v>7</v>
      </c>
      <c r="P50" s="15">
        <v>7</v>
      </c>
      <c r="Q50" s="15">
        <v>3</v>
      </c>
      <c r="R50" s="15">
        <v>6</v>
      </c>
      <c r="S50" s="15">
        <v>3</v>
      </c>
      <c r="T50" s="15">
        <v>5</v>
      </c>
      <c r="U50" s="15">
        <v>3</v>
      </c>
      <c r="V50" s="14">
        <f aca="true" t="shared" si="17" ref="V50:V55">SUM(M50:U50)</f>
        <v>42</v>
      </c>
      <c r="W50" s="3"/>
    </row>
    <row r="51" spans="1:23" ht="12.75">
      <c r="A51" s="19" t="s">
        <v>65</v>
      </c>
      <c r="B51" s="18">
        <f>SUM(L51+V51)</f>
        <v>94</v>
      </c>
      <c r="C51" s="18">
        <v>7</v>
      </c>
      <c r="D51" s="18">
        <v>5</v>
      </c>
      <c r="E51" s="18">
        <v>7</v>
      </c>
      <c r="F51" s="18">
        <v>5</v>
      </c>
      <c r="G51" s="18">
        <v>7</v>
      </c>
      <c r="H51" s="18">
        <v>4</v>
      </c>
      <c r="I51" s="18">
        <v>4</v>
      </c>
      <c r="J51" s="18">
        <v>6</v>
      </c>
      <c r="K51" s="18">
        <v>5</v>
      </c>
      <c r="L51" s="18">
        <f t="shared" si="16"/>
        <v>50</v>
      </c>
      <c r="M51" s="18">
        <v>7</v>
      </c>
      <c r="N51" s="18">
        <v>4</v>
      </c>
      <c r="O51" s="18">
        <v>5</v>
      </c>
      <c r="P51" s="18">
        <v>5</v>
      </c>
      <c r="Q51" s="18">
        <v>4</v>
      </c>
      <c r="R51" s="18">
        <v>4</v>
      </c>
      <c r="S51" s="18">
        <v>4</v>
      </c>
      <c r="T51" s="18">
        <v>6</v>
      </c>
      <c r="U51" s="18">
        <v>5</v>
      </c>
      <c r="V51" s="17">
        <f t="shared" si="17"/>
        <v>44</v>
      </c>
      <c r="W51" s="3"/>
    </row>
    <row r="52" spans="1:23" s="20" customFormat="1" ht="12.75">
      <c r="A52" s="19" t="s">
        <v>66</v>
      </c>
      <c r="B52" s="18">
        <f>SUM(L52+V52)</f>
        <v>92</v>
      </c>
      <c r="C52" s="18">
        <v>6</v>
      </c>
      <c r="D52" s="18">
        <v>4</v>
      </c>
      <c r="E52" s="18">
        <v>6</v>
      </c>
      <c r="F52" s="18">
        <v>5</v>
      </c>
      <c r="G52" s="18">
        <v>5</v>
      </c>
      <c r="H52" s="18">
        <v>4</v>
      </c>
      <c r="I52" s="18">
        <v>5</v>
      </c>
      <c r="J52" s="18">
        <v>5</v>
      </c>
      <c r="K52" s="18">
        <v>6</v>
      </c>
      <c r="L52" s="18">
        <f t="shared" si="16"/>
        <v>46</v>
      </c>
      <c r="M52" s="18">
        <v>6</v>
      </c>
      <c r="N52" s="18">
        <v>5</v>
      </c>
      <c r="O52" s="18">
        <v>8</v>
      </c>
      <c r="P52" s="18">
        <v>3</v>
      </c>
      <c r="Q52" s="18">
        <v>4</v>
      </c>
      <c r="R52" s="18">
        <v>6</v>
      </c>
      <c r="S52" s="18">
        <v>3</v>
      </c>
      <c r="T52" s="18">
        <v>5</v>
      </c>
      <c r="U52" s="18">
        <v>6</v>
      </c>
      <c r="V52" s="17">
        <f t="shared" si="17"/>
        <v>46</v>
      </c>
      <c r="W52" s="21"/>
    </row>
    <row r="53" spans="1:23" ht="12.75">
      <c r="A53" s="19" t="s">
        <v>67</v>
      </c>
      <c r="B53" s="18">
        <f>SUM(L53+V53)</f>
        <v>88</v>
      </c>
      <c r="C53" s="18">
        <v>4</v>
      </c>
      <c r="D53" s="18">
        <v>5</v>
      </c>
      <c r="E53" s="18">
        <v>6</v>
      </c>
      <c r="F53" s="18">
        <v>4</v>
      </c>
      <c r="G53" s="18">
        <v>5</v>
      </c>
      <c r="H53" s="18">
        <v>3</v>
      </c>
      <c r="I53" s="18">
        <v>6</v>
      </c>
      <c r="J53" s="18">
        <v>5</v>
      </c>
      <c r="K53" s="18">
        <v>5</v>
      </c>
      <c r="L53" s="18">
        <f t="shared" si="16"/>
        <v>43</v>
      </c>
      <c r="M53" s="18">
        <v>6</v>
      </c>
      <c r="N53" s="18">
        <v>6</v>
      </c>
      <c r="O53" s="18">
        <v>7</v>
      </c>
      <c r="P53" s="18">
        <v>4</v>
      </c>
      <c r="Q53" s="18">
        <v>7</v>
      </c>
      <c r="R53" s="18">
        <v>5</v>
      </c>
      <c r="S53" s="18">
        <v>3</v>
      </c>
      <c r="T53" s="18">
        <v>4</v>
      </c>
      <c r="U53" s="18">
        <v>3</v>
      </c>
      <c r="V53" s="17">
        <f t="shared" si="17"/>
        <v>45</v>
      </c>
      <c r="W53" s="3"/>
    </row>
    <row r="54" spans="1:23" ht="12.75">
      <c r="A54" s="16" t="s">
        <v>68</v>
      </c>
      <c r="B54" s="15">
        <f>SUM(L54+V54)</f>
        <v>93</v>
      </c>
      <c r="C54" s="15">
        <v>7</v>
      </c>
      <c r="D54" s="15">
        <v>5</v>
      </c>
      <c r="E54" s="15">
        <v>6</v>
      </c>
      <c r="F54" s="15">
        <v>3</v>
      </c>
      <c r="G54" s="15">
        <v>5</v>
      </c>
      <c r="H54" s="15">
        <v>2</v>
      </c>
      <c r="I54" s="15">
        <v>5</v>
      </c>
      <c r="J54" s="15">
        <v>6</v>
      </c>
      <c r="K54" s="15">
        <v>5</v>
      </c>
      <c r="L54" s="15">
        <f t="shared" si="16"/>
        <v>44</v>
      </c>
      <c r="M54" s="15">
        <v>7</v>
      </c>
      <c r="N54" s="15">
        <v>5</v>
      </c>
      <c r="O54" s="15">
        <v>6</v>
      </c>
      <c r="P54" s="15">
        <v>4</v>
      </c>
      <c r="Q54" s="15">
        <v>4</v>
      </c>
      <c r="R54" s="15">
        <v>4</v>
      </c>
      <c r="S54" s="15">
        <v>4</v>
      </c>
      <c r="T54" s="15">
        <v>9</v>
      </c>
      <c r="U54" s="15">
        <v>6</v>
      </c>
      <c r="V54" s="14">
        <f t="shared" si="17"/>
        <v>49</v>
      </c>
      <c r="W54" s="3"/>
    </row>
    <row r="55" spans="1:23" ht="13.5" thickBot="1">
      <c r="A55" s="13" t="s">
        <v>0</v>
      </c>
      <c r="B55" s="12">
        <f aca="true" t="shared" si="18" ref="B55:K55">AVERAGE(B50:B54)</f>
        <v>89.8</v>
      </c>
      <c r="C55" s="12">
        <f t="shared" si="18"/>
        <v>5.6</v>
      </c>
      <c r="D55" s="12">
        <f t="shared" si="18"/>
        <v>4.8</v>
      </c>
      <c r="E55" s="12">
        <f t="shared" si="18"/>
        <v>6</v>
      </c>
      <c r="F55" s="12">
        <f t="shared" si="18"/>
        <v>4</v>
      </c>
      <c r="G55" s="12">
        <f t="shared" si="18"/>
        <v>5.4</v>
      </c>
      <c r="H55" s="12">
        <f t="shared" si="18"/>
        <v>3.2</v>
      </c>
      <c r="I55" s="12">
        <f t="shared" si="18"/>
        <v>5</v>
      </c>
      <c r="J55" s="12">
        <f t="shared" si="18"/>
        <v>5.4</v>
      </c>
      <c r="K55" s="12">
        <f t="shared" si="18"/>
        <v>5.2</v>
      </c>
      <c r="L55" s="12">
        <f t="shared" si="16"/>
        <v>44.6</v>
      </c>
      <c r="M55" s="12">
        <f aca="true" t="shared" si="19" ref="M55:U55">AVERAGE(M50:M54)</f>
        <v>6</v>
      </c>
      <c r="N55" s="12">
        <f t="shared" si="19"/>
        <v>4.8</v>
      </c>
      <c r="O55" s="12">
        <f t="shared" si="19"/>
        <v>6.6</v>
      </c>
      <c r="P55" s="12">
        <f t="shared" si="19"/>
        <v>4.6</v>
      </c>
      <c r="Q55" s="12">
        <f t="shared" si="19"/>
        <v>4.4</v>
      </c>
      <c r="R55" s="12">
        <f t="shared" si="19"/>
        <v>5</v>
      </c>
      <c r="S55" s="12">
        <f t="shared" si="19"/>
        <v>3.4</v>
      </c>
      <c r="T55" s="12">
        <f t="shared" si="19"/>
        <v>5.8</v>
      </c>
      <c r="U55" s="12">
        <f t="shared" si="19"/>
        <v>4.6</v>
      </c>
      <c r="V55" s="11">
        <f t="shared" si="17"/>
        <v>45.199999999999996</v>
      </c>
      <c r="W55" s="3"/>
    </row>
    <row r="56" spans="1:23" ht="14.25">
      <c r="A56" s="25" t="s">
        <v>2</v>
      </c>
      <c r="B56" s="24">
        <f>SUM(B57:B61)-C56</f>
        <v>346</v>
      </c>
      <c r="C56" s="23">
        <f>MAX(B57:B61)</f>
        <v>91</v>
      </c>
      <c r="D56" s="23"/>
      <c r="E56" s="23"/>
      <c r="F56" s="23"/>
      <c r="G56" s="23"/>
      <c r="H56" s="23"/>
      <c r="I56" s="23"/>
      <c r="J56" s="23"/>
      <c r="K56" s="23"/>
      <c r="L56" s="24">
        <f>SUM(L57:L61)</f>
        <v>222</v>
      </c>
      <c r="M56" s="23"/>
      <c r="N56" s="23"/>
      <c r="O56" s="23"/>
      <c r="P56" s="23"/>
      <c r="Q56" s="23"/>
      <c r="R56" s="23"/>
      <c r="S56" s="23"/>
      <c r="T56" s="23"/>
      <c r="U56" s="23"/>
      <c r="V56" s="22">
        <f>SUM(V57:V61)</f>
        <v>215</v>
      </c>
      <c r="W56" s="3"/>
    </row>
    <row r="57" spans="1:23" ht="12.75">
      <c r="A57" s="16" t="s">
        <v>54</v>
      </c>
      <c r="B57" s="15">
        <f>SUM(L57+V57)</f>
        <v>91</v>
      </c>
      <c r="C57" s="15">
        <v>6</v>
      </c>
      <c r="D57" s="15">
        <v>4</v>
      </c>
      <c r="E57" s="15">
        <v>5</v>
      </c>
      <c r="F57" s="15">
        <v>3</v>
      </c>
      <c r="G57" s="15">
        <v>7</v>
      </c>
      <c r="H57" s="15">
        <v>4</v>
      </c>
      <c r="I57" s="15">
        <v>5</v>
      </c>
      <c r="J57" s="15">
        <v>6</v>
      </c>
      <c r="K57" s="15">
        <v>5</v>
      </c>
      <c r="L57" s="15">
        <f aca="true" t="shared" si="20" ref="L57:L62">SUM(C57:K57)</f>
        <v>45</v>
      </c>
      <c r="M57" s="15">
        <v>6</v>
      </c>
      <c r="N57" s="15">
        <v>4</v>
      </c>
      <c r="O57" s="15">
        <v>5</v>
      </c>
      <c r="P57" s="15">
        <v>5</v>
      </c>
      <c r="Q57" s="15">
        <v>4</v>
      </c>
      <c r="R57" s="15">
        <v>5</v>
      </c>
      <c r="S57" s="15">
        <v>7</v>
      </c>
      <c r="T57" s="15">
        <v>5</v>
      </c>
      <c r="U57" s="15">
        <v>5</v>
      </c>
      <c r="V57" s="14">
        <f aca="true" t="shared" si="21" ref="V57:V62">SUM(M57:U57)</f>
        <v>46</v>
      </c>
      <c r="W57" s="3"/>
    </row>
    <row r="58" spans="1:23" ht="12.75">
      <c r="A58" s="19" t="s">
        <v>55</v>
      </c>
      <c r="B58" s="18">
        <f>SUM(L58+V58)</f>
        <v>87</v>
      </c>
      <c r="C58" s="18">
        <v>8</v>
      </c>
      <c r="D58" s="18">
        <v>4</v>
      </c>
      <c r="E58" s="18">
        <v>6</v>
      </c>
      <c r="F58" s="18">
        <v>3</v>
      </c>
      <c r="G58" s="18">
        <v>7</v>
      </c>
      <c r="H58" s="18">
        <v>4</v>
      </c>
      <c r="I58" s="18">
        <v>5</v>
      </c>
      <c r="J58" s="18">
        <v>4</v>
      </c>
      <c r="K58" s="18">
        <v>5</v>
      </c>
      <c r="L58" s="18">
        <f t="shared" si="20"/>
        <v>46</v>
      </c>
      <c r="M58" s="18">
        <v>4</v>
      </c>
      <c r="N58" s="18">
        <v>7</v>
      </c>
      <c r="O58" s="18">
        <v>6</v>
      </c>
      <c r="P58" s="18">
        <v>3</v>
      </c>
      <c r="Q58" s="18">
        <v>5</v>
      </c>
      <c r="R58" s="18">
        <v>4</v>
      </c>
      <c r="S58" s="18">
        <v>2</v>
      </c>
      <c r="T58" s="18">
        <v>5</v>
      </c>
      <c r="U58" s="18">
        <v>5</v>
      </c>
      <c r="V58" s="17">
        <f t="shared" si="21"/>
        <v>41</v>
      </c>
      <c r="W58" s="3"/>
    </row>
    <row r="59" spans="1:23" s="20" customFormat="1" ht="12.75">
      <c r="A59" s="19" t="s">
        <v>56</v>
      </c>
      <c r="B59" s="18">
        <f>SUM(L59+V59)</f>
        <v>82</v>
      </c>
      <c r="C59" s="18">
        <v>5</v>
      </c>
      <c r="D59" s="18">
        <v>4</v>
      </c>
      <c r="E59" s="18">
        <v>5</v>
      </c>
      <c r="F59" s="18">
        <v>5</v>
      </c>
      <c r="G59" s="18">
        <v>5</v>
      </c>
      <c r="H59" s="18">
        <v>2</v>
      </c>
      <c r="I59" s="18">
        <v>4</v>
      </c>
      <c r="J59" s="18">
        <v>5</v>
      </c>
      <c r="K59" s="18">
        <v>8</v>
      </c>
      <c r="L59" s="18">
        <f t="shared" si="20"/>
        <v>43</v>
      </c>
      <c r="M59" s="18">
        <v>5</v>
      </c>
      <c r="N59" s="18">
        <v>4</v>
      </c>
      <c r="O59" s="18">
        <v>5</v>
      </c>
      <c r="P59" s="18">
        <v>5</v>
      </c>
      <c r="Q59" s="18">
        <v>3</v>
      </c>
      <c r="R59" s="18">
        <v>4</v>
      </c>
      <c r="S59" s="18">
        <v>3</v>
      </c>
      <c r="T59" s="18">
        <v>5</v>
      </c>
      <c r="U59" s="18">
        <v>5</v>
      </c>
      <c r="V59" s="17">
        <f t="shared" si="21"/>
        <v>39</v>
      </c>
      <c r="W59" s="21"/>
    </row>
    <row r="60" spans="1:23" ht="12.75">
      <c r="A60" s="19" t="s">
        <v>57</v>
      </c>
      <c r="B60" s="18">
        <f>SUM(L60+V60)</f>
        <v>90</v>
      </c>
      <c r="C60" s="18">
        <v>4</v>
      </c>
      <c r="D60" s="18">
        <v>5</v>
      </c>
      <c r="E60" s="18">
        <v>6</v>
      </c>
      <c r="F60" s="18">
        <v>4</v>
      </c>
      <c r="G60" s="18">
        <v>6</v>
      </c>
      <c r="H60" s="18">
        <v>4</v>
      </c>
      <c r="I60" s="18">
        <v>5</v>
      </c>
      <c r="J60" s="18">
        <v>7</v>
      </c>
      <c r="K60" s="18">
        <v>5</v>
      </c>
      <c r="L60" s="18">
        <f t="shared" si="20"/>
        <v>46</v>
      </c>
      <c r="M60" s="18">
        <v>4</v>
      </c>
      <c r="N60" s="18">
        <v>9</v>
      </c>
      <c r="O60" s="18">
        <v>5</v>
      </c>
      <c r="P60" s="18">
        <v>6</v>
      </c>
      <c r="Q60" s="18">
        <v>3</v>
      </c>
      <c r="R60" s="18">
        <v>4</v>
      </c>
      <c r="S60" s="18">
        <v>3</v>
      </c>
      <c r="T60" s="18">
        <v>5</v>
      </c>
      <c r="U60" s="18">
        <v>5</v>
      </c>
      <c r="V60" s="17">
        <f t="shared" si="21"/>
        <v>44</v>
      </c>
      <c r="W60" s="3"/>
    </row>
    <row r="61" spans="1:23" ht="12.75">
      <c r="A61" s="16" t="s">
        <v>58</v>
      </c>
      <c r="B61" s="15">
        <f>SUM(L61+V61)</f>
        <v>87</v>
      </c>
      <c r="C61" s="15">
        <v>4</v>
      </c>
      <c r="D61" s="15">
        <v>5</v>
      </c>
      <c r="E61" s="15">
        <v>5</v>
      </c>
      <c r="F61" s="15">
        <v>2</v>
      </c>
      <c r="G61" s="15">
        <v>5</v>
      </c>
      <c r="H61" s="15">
        <v>4</v>
      </c>
      <c r="I61" s="15">
        <v>5</v>
      </c>
      <c r="J61" s="15">
        <v>5</v>
      </c>
      <c r="K61" s="15">
        <v>7</v>
      </c>
      <c r="L61" s="15">
        <f t="shared" si="20"/>
        <v>42</v>
      </c>
      <c r="M61" s="15">
        <v>7</v>
      </c>
      <c r="N61" s="15">
        <v>5</v>
      </c>
      <c r="O61" s="15">
        <v>7</v>
      </c>
      <c r="P61" s="15">
        <v>3</v>
      </c>
      <c r="Q61" s="15">
        <v>5</v>
      </c>
      <c r="R61" s="15">
        <v>5</v>
      </c>
      <c r="S61" s="15">
        <v>3</v>
      </c>
      <c r="T61" s="15">
        <v>5</v>
      </c>
      <c r="U61" s="15">
        <v>5</v>
      </c>
      <c r="V61" s="14">
        <f t="shared" si="21"/>
        <v>45</v>
      </c>
      <c r="W61" s="3"/>
    </row>
    <row r="62" spans="1:23" ht="13.5" thickBot="1">
      <c r="A62" s="13" t="s">
        <v>0</v>
      </c>
      <c r="B62" s="12">
        <f aca="true" t="shared" si="22" ref="B62:K62">AVERAGE(B57:B61)</f>
        <v>87.4</v>
      </c>
      <c r="C62" s="12">
        <f t="shared" si="22"/>
        <v>5.4</v>
      </c>
      <c r="D62" s="12">
        <f t="shared" si="22"/>
        <v>4.4</v>
      </c>
      <c r="E62" s="12">
        <f t="shared" si="22"/>
        <v>5.4</v>
      </c>
      <c r="F62" s="12">
        <f t="shared" si="22"/>
        <v>3.4</v>
      </c>
      <c r="G62" s="12">
        <f t="shared" si="22"/>
        <v>6</v>
      </c>
      <c r="H62" s="12">
        <f t="shared" si="22"/>
        <v>3.6</v>
      </c>
      <c r="I62" s="12">
        <f t="shared" si="22"/>
        <v>4.8</v>
      </c>
      <c r="J62" s="12">
        <f t="shared" si="22"/>
        <v>5.4</v>
      </c>
      <c r="K62" s="12">
        <f t="shared" si="22"/>
        <v>6</v>
      </c>
      <c r="L62" s="12">
        <f t="shared" si="20"/>
        <v>44.4</v>
      </c>
      <c r="M62" s="12">
        <f aca="true" t="shared" si="23" ref="M62:U62">AVERAGE(M57:M61)</f>
        <v>5.2</v>
      </c>
      <c r="N62" s="12">
        <f t="shared" si="23"/>
        <v>5.8</v>
      </c>
      <c r="O62" s="12">
        <f t="shared" si="23"/>
        <v>5.6</v>
      </c>
      <c r="P62" s="12">
        <f t="shared" si="23"/>
        <v>4.4</v>
      </c>
      <c r="Q62" s="12">
        <f t="shared" si="23"/>
        <v>4</v>
      </c>
      <c r="R62" s="12">
        <f t="shared" si="23"/>
        <v>4.4</v>
      </c>
      <c r="S62" s="12">
        <f t="shared" si="23"/>
        <v>3.6</v>
      </c>
      <c r="T62" s="12">
        <f t="shared" si="23"/>
        <v>5</v>
      </c>
      <c r="U62" s="12">
        <f t="shared" si="23"/>
        <v>5</v>
      </c>
      <c r="V62" s="11">
        <f t="shared" si="21"/>
        <v>43</v>
      </c>
      <c r="W62" s="3"/>
    </row>
    <row r="63" spans="1:23" ht="14.25">
      <c r="A63" s="61" t="s">
        <v>1</v>
      </c>
      <c r="B63" s="24">
        <f>SUM(B64:B68)-C63</f>
        <v>362</v>
      </c>
      <c r="C63" s="23">
        <f>MAX(B64:B68)</f>
        <v>96</v>
      </c>
      <c r="D63" s="23"/>
      <c r="E63" s="23"/>
      <c r="F63" s="23"/>
      <c r="G63" s="23"/>
      <c r="H63" s="23"/>
      <c r="I63" s="23"/>
      <c r="J63" s="23"/>
      <c r="K63" s="23"/>
      <c r="L63" s="24">
        <f>SUM(L64:L68)</f>
        <v>230</v>
      </c>
      <c r="M63" s="23"/>
      <c r="N63" s="23"/>
      <c r="O63" s="23"/>
      <c r="P63" s="23"/>
      <c r="Q63" s="23"/>
      <c r="R63" s="23"/>
      <c r="S63" s="23"/>
      <c r="T63" s="23"/>
      <c r="U63" s="23"/>
      <c r="V63" s="22">
        <f>SUM(V64:V68)</f>
        <v>228</v>
      </c>
      <c r="W63" s="3"/>
    </row>
    <row r="64" spans="1:23" ht="12.75">
      <c r="A64" s="16" t="s">
        <v>59</v>
      </c>
      <c r="B64" s="15">
        <f>SUM(L64+V64)</f>
        <v>93</v>
      </c>
      <c r="C64" s="15">
        <v>5</v>
      </c>
      <c r="D64" s="15">
        <v>7</v>
      </c>
      <c r="E64" s="15">
        <v>6</v>
      </c>
      <c r="F64" s="15">
        <v>4</v>
      </c>
      <c r="G64" s="15">
        <v>5</v>
      </c>
      <c r="H64" s="15">
        <v>5</v>
      </c>
      <c r="I64" s="15">
        <v>5</v>
      </c>
      <c r="J64" s="15">
        <v>7</v>
      </c>
      <c r="K64" s="15">
        <v>6</v>
      </c>
      <c r="L64" s="15">
        <f aca="true" t="shared" si="24" ref="L64:L69">SUM(C64:K64)</f>
        <v>50</v>
      </c>
      <c r="M64" s="15">
        <v>4</v>
      </c>
      <c r="N64" s="15">
        <v>7</v>
      </c>
      <c r="O64" s="15">
        <v>6</v>
      </c>
      <c r="P64" s="15">
        <v>5</v>
      </c>
      <c r="Q64" s="15">
        <v>3</v>
      </c>
      <c r="R64" s="15">
        <v>6</v>
      </c>
      <c r="S64" s="15">
        <v>3</v>
      </c>
      <c r="T64" s="15">
        <v>4</v>
      </c>
      <c r="U64" s="15">
        <v>5</v>
      </c>
      <c r="V64" s="14">
        <f aca="true" t="shared" si="25" ref="V64:V69">SUM(M64:U64)</f>
        <v>43</v>
      </c>
      <c r="W64" s="3"/>
    </row>
    <row r="65" spans="1:23" ht="12.75">
      <c r="A65" s="19" t="s">
        <v>60</v>
      </c>
      <c r="B65" s="18">
        <f>SUM(L65+V65)</f>
        <v>96</v>
      </c>
      <c r="C65" s="18">
        <v>5</v>
      </c>
      <c r="D65" s="18">
        <v>6</v>
      </c>
      <c r="E65" s="18">
        <v>6</v>
      </c>
      <c r="F65" s="18">
        <v>5</v>
      </c>
      <c r="G65" s="18">
        <v>5</v>
      </c>
      <c r="H65" s="18">
        <v>4</v>
      </c>
      <c r="I65" s="18">
        <v>5</v>
      </c>
      <c r="J65" s="18">
        <v>5</v>
      </c>
      <c r="K65" s="18">
        <v>5</v>
      </c>
      <c r="L65" s="18">
        <f t="shared" si="24"/>
        <v>46</v>
      </c>
      <c r="M65" s="18">
        <v>6</v>
      </c>
      <c r="N65" s="18">
        <v>9</v>
      </c>
      <c r="O65" s="18">
        <v>6</v>
      </c>
      <c r="P65" s="18">
        <v>6</v>
      </c>
      <c r="Q65" s="18">
        <v>5</v>
      </c>
      <c r="R65" s="18">
        <v>5</v>
      </c>
      <c r="S65" s="18">
        <v>3</v>
      </c>
      <c r="T65" s="18">
        <v>5</v>
      </c>
      <c r="U65" s="18">
        <v>5</v>
      </c>
      <c r="V65" s="17">
        <f t="shared" si="25"/>
        <v>50</v>
      </c>
      <c r="W65" s="3"/>
    </row>
    <row r="66" spans="1:23" s="20" customFormat="1" ht="12.75">
      <c r="A66" s="19" t="s">
        <v>61</v>
      </c>
      <c r="B66" s="18">
        <f>SUM(L66+V66)</f>
        <v>91</v>
      </c>
      <c r="C66" s="18">
        <v>8</v>
      </c>
      <c r="D66" s="18">
        <v>5</v>
      </c>
      <c r="E66" s="18">
        <v>5</v>
      </c>
      <c r="F66" s="18">
        <v>5</v>
      </c>
      <c r="G66" s="18">
        <v>4</v>
      </c>
      <c r="H66" s="18">
        <v>4</v>
      </c>
      <c r="I66" s="18">
        <v>4</v>
      </c>
      <c r="J66" s="18">
        <v>5</v>
      </c>
      <c r="K66" s="18">
        <v>5</v>
      </c>
      <c r="L66" s="18">
        <f t="shared" si="24"/>
        <v>45</v>
      </c>
      <c r="M66" s="18">
        <v>5</v>
      </c>
      <c r="N66" s="18">
        <v>7</v>
      </c>
      <c r="O66" s="18">
        <v>5</v>
      </c>
      <c r="P66" s="18">
        <v>5</v>
      </c>
      <c r="Q66" s="18">
        <v>3</v>
      </c>
      <c r="R66" s="18">
        <v>4</v>
      </c>
      <c r="S66" s="18">
        <v>4</v>
      </c>
      <c r="T66" s="18">
        <v>7</v>
      </c>
      <c r="U66" s="18">
        <v>6</v>
      </c>
      <c r="V66" s="17">
        <f t="shared" si="25"/>
        <v>46</v>
      </c>
      <c r="W66" s="21"/>
    </row>
    <row r="67" spans="1:23" ht="12.75">
      <c r="A67" s="19" t="s">
        <v>62</v>
      </c>
      <c r="B67" s="18">
        <f>SUM(L67+V67)</f>
        <v>86</v>
      </c>
      <c r="C67" s="18">
        <v>4</v>
      </c>
      <c r="D67" s="18">
        <v>4</v>
      </c>
      <c r="E67" s="18">
        <v>6</v>
      </c>
      <c r="F67" s="18">
        <v>4</v>
      </c>
      <c r="G67" s="18">
        <v>5</v>
      </c>
      <c r="H67" s="18">
        <v>4</v>
      </c>
      <c r="I67" s="18">
        <v>5</v>
      </c>
      <c r="J67" s="18">
        <v>5</v>
      </c>
      <c r="K67" s="18">
        <v>6</v>
      </c>
      <c r="L67" s="18">
        <f t="shared" si="24"/>
        <v>43</v>
      </c>
      <c r="M67" s="18">
        <v>6</v>
      </c>
      <c r="N67" s="18">
        <v>5</v>
      </c>
      <c r="O67" s="18">
        <v>7</v>
      </c>
      <c r="P67" s="18">
        <v>4</v>
      </c>
      <c r="Q67" s="18">
        <v>5</v>
      </c>
      <c r="R67" s="18">
        <v>5</v>
      </c>
      <c r="S67" s="18">
        <v>3</v>
      </c>
      <c r="T67" s="18">
        <v>4</v>
      </c>
      <c r="U67" s="18">
        <v>4</v>
      </c>
      <c r="V67" s="17">
        <f t="shared" si="25"/>
        <v>43</v>
      </c>
      <c r="W67" s="3"/>
    </row>
    <row r="68" spans="1:23" ht="12.75">
      <c r="A68" s="16" t="s">
        <v>63</v>
      </c>
      <c r="B68" s="15">
        <f>SUM(L68+V68)</f>
        <v>92</v>
      </c>
      <c r="C68" s="15">
        <v>5</v>
      </c>
      <c r="D68" s="15">
        <v>5</v>
      </c>
      <c r="E68" s="15">
        <v>5</v>
      </c>
      <c r="F68" s="15">
        <v>5</v>
      </c>
      <c r="G68" s="15">
        <v>6</v>
      </c>
      <c r="H68" s="15">
        <v>4</v>
      </c>
      <c r="I68" s="15">
        <v>6</v>
      </c>
      <c r="J68" s="15">
        <v>5</v>
      </c>
      <c r="K68" s="15">
        <v>5</v>
      </c>
      <c r="L68" s="15">
        <f t="shared" si="24"/>
        <v>46</v>
      </c>
      <c r="M68" s="15">
        <v>8</v>
      </c>
      <c r="N68" s="15">
        <v>5</v>
      </c>
      <c r="O68" s="15">
        <v>6</v>
      </c>
      <c r="P68" s="15">
        <v>5</v>
      </c>
      <c r="Q68" s="15">
        <v>4</v>
      </c>
      <c r="R68" s="15">
        <v>5</v>
      </c>
      <c r="S68" s="15">
        <v>3</v>
      </c>
      <c r="T68" s="15">
        <v>5</v>
      </c>
      <c r="U68" s="15">
        <v>5</v>
      </c>
      <c r="V68" s="14">
        <f t="shared" si="25"/>
        <v>46</v>
      </c>
      <c r="W68" s="3"/>
    </row>
    <row r="69" spans="1:23" ht="13.5" thickBot="1">
      <c r="A69" s="13" t="s">
        <v>0</v>
      </c>
      <c r="B69" s="12">
        <f aca="true" t="shared" si="26" ref="B69:K69">AVERAGE(B64:B68)</f>
        <v>91.6</v>
      </c>
      <c r="C69" s="12">
        <f t="shared" si="26"/>
        <v>5.4</v>
      </c>
      <c r="D69" s="12">
        <f t="shared" si="26"/>
        <v>5.4</v>
      </c>
      <c r="E69" s="12">
        <f t="shared" si="26"/>
        <v>5.6</v>
      </c>
      <c r="F69" s="12">
        <f t="shared" si="26"/>
        <v>4.6</v>
      </c>
      <c r="G69" s="12">
        <f t="shared" si="26"/>
        <v>5</v>
      </c>
      <c r="H69" s="12">
        <f t="shared" si="26"/>
        <v>4.2</v>
      </c>
      <c r="I69" s="12">
        <f t="shared" si="26"/>
        <v>5</v>
      </c>
      <c r="J69" s="12">
        <f t="shared" si="26"/>
        <v>5.4</v>
      </c>
      <c r="K69" s="12">
        <f t="shared" si="26"/>
        <v>5.4</v>
      </c>
      <c r="L69" s="12">
        <f t="shared" si="24"/>
        <v>46</v>
      </c>
      <c r="M69" s="12">
        <f aca="true" t="shared" si="27" ref="M69:U69">AVERAGE(M64:M68)</f>
        <v>5.8</v>
      </c>
      <c r="N69" s="12">
        <f t="shared" si="27"/>
        <v>6.6</v>
      </c>
      <c r="O69" s="12">
        <f t="shared" si="27"/>
        <v>6</v>
      </c>
      <c r="P69" s="12">
        <f t="shared" si="27"/>
        <v>5</v>
      </c>
      <c r="Q69" s="12">
        <f t="shared" si="27"/>
        <v>4</v>
      </c>
      <c r="R69" s="12">
        <f t="shared" si="27"/>
        <v>5</v>
      </c>
      <c r="S69" s="12">
        <f t="shared" si="27"/>
        <v>3.2</v>
      </c>
      <c r="T69" s="12">
        <f t="shared" si="27"/>
        <v>5</v>
      </c>
      <c r="U69" s="12">
        <f t="shared" si="27"/>
        <v>5</v>
      </c>
      <c r="V69" s="11">
        <f t="shared" si="25"/>
        <v>45.6</v>
      </c>
      <c r="W69" s="3"/>
    </row>
    <row r="70" spans="1:23" s="6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4"/>
    </row>
    <row r="71" spans="1:23" s="6" customFormat="1" ht="12.75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4"/>
    </row>
    <row r="72" spans="1:23" s="6" customFormat="1" ht="12.75">
      <c r="A72" s="9"/>
      <c r="B72" s="9"/>
      <c r="C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4"/>
    </row>
    <row r="73" spans="1:23" s="6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4"/>
    </row>
    <row r="74" spans="1:23" s="6" customFormat="1" ht="12.7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4"/>
    </row>
    <row r="75" spans="1:23" s="6" customFormat="1" ht="12.75">
      <c r="A75" s="72" t="s">
        <v>72</v>
      </c>
      <c r="B75" s="7"/>
      <c r="C75" s="8" t="s">
        <v>79</v>
      </c>
      <c r="D75" s="8"/>
      <c r="E75" s="8"/>
      <c r="F75" s="8" t="s">
        <v>3</v>
      </c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4"/>
    </row>
    <row r="76" spans="1:23" s="6" customFormat="1" ht="12.75">
      <c r="A76" s="72" t="s">
        <v>73</v>
      </c>
      <c r="B76" s="7"/>
      <c r="C76" s="8" t="s">
        <v>80</v>
      </c>
      <c r="D76" s="8"/>
      <c r="E76" s="8"/>
      <c r="F76" s="8" t="s">
        <v>7</v>
      </c>
      <c r="G76" s="8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6" customFormat="1" ht="12.75">
      <c r="A77" s="72" t="s">
        <v>74</v>
      </c>
      <c r="B77" s="7"/>
      <c r="C77" s="8" t="s">
        <v>81</v>
      </c>
      <c r="D77" s="8"/>
      <c r="E77" s="8"/>
      <c r="F77" s="8" t="s">
        <v>6</v>
      </c>
      <c r="G77" s="8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6" customFormat="1" ht="12.75">
      <c r="A78" s="72" t="s">
        <v>75</v>
      </c>
      <c r="B78" s="7"/>
      <c r="C78" s="8" t="s">
        <v>82</v>
      </c>
      <c r="D78" s="8"/>
      <c r="E78" s="8"/>
      <c r="F78" s="8" t="s">
        <v>5</v>
      </c>
      <c r="G78" s="8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6" customFormat="1" ht="12.75">
      <c r="A79" s="72" t="s">
        <v>76</v>
      </c>
      <c r="B79" s="7"/>
      <c r="C79" s="8" t="s">
        <v>83</v>
      </c>
      <c r="D79" s="8"/>
      <c r="E79" s="8"/>
      <c r="F79" s="8" t="s">
        <v>84</v>
      </c>
      <c r="G79" s="8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2.75">
      <c r="A80" s="75" t="s">
        <v>77</v>
      </c>
      <c r="B80" s="5"/>
      <c r="C80" s="73" t="s">
        <v>85</v>
      </c>
      <c r="D80" s="73"/>
      <c r="E80" s="73"/>
      <c r="F80" s="73" t="s">
        <v>2</v>
      </c>
      <c r="G80" s="73"/>
      <c r="H80" s="3"/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>
      <c r="A81" s="75" t="s">
        <v>78</v>
      </c>
      <c r="B81" s="5"/>
      <c r="C81" s="73" t="s">
        <v>86</v>
      </c>
      <c r="D81" s="73"/>
      <c r="E81" s="73"/>
      <c r="F81" s="73" t="s">
        <v>1</v>
      </c>
      <c r="G81" s="73"/>
      <c r="H81" s="3"/>
      <c r="I81" s="3"/>
      <c r="J81" s="3"/>
      <c r="K81" s="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>
      <c r="A82" s="73"/>
      <c r="B82" s="5"/>
      <c r="C82" s="5"/>
      <c r="D82" s="3"/>
      <c r="E82" s="3"/>
      <c r="F82" s="3"/>
      <c r="G82" s="3"/>
      <c r="H82" s="3"/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>
      <c r="A83" s="73"/>
      <c r="B83" s="3"/>
      <c r="C83" s="3"/>
      <c r="D83" s="3"/>
      <c r="E83" s="3"/>
      <c r="F83" s="3"/>
      <c r="G83" s="3"/>
      <c r="H83" s="3"/>
      <c r="I83" s="3"/>
      <c r="J83" s="3"/>
      <c r="K83" s="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>
      <c r="A84" s="74"/>
      <c r="E84" s="3"/>
      <c r="F84" s="3"/>
      <c r="G84" s="3"/>
      <c r="H84" s="3"/>
      <c r="I84" s="3"/>
      <c r="J84" s="3"/>
      <c r="K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>
      <c r="A85" s="74"/>
      <c r="E85" s="3"/>
      <c r="F85" s="3"/>
      <c r="G85" s="3"/>
      <c r="H85" s="3"/>
      <c r="I85" s="3"/>
      <c r="J85" s="3"/>
      <c r="K85" s="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>
      <c r="A86" s="74"/>
      <c r="E86" s="3"/>
      <c r="F86" s="3"/>
      <c r="G86" s="3"/>
      <c r="H86" s="3"/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>
      <c r="A87" s="74"/>
      <c r="E87" s="3"/>
      <c r="F87" s="3"/>
      <c r="G87" s="3"/>
      <c r="H87" s="3"/>
      <c r="I87" s="3"/>
      <c r="J87" s="3"/>
      <c r="K87" s="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>
      <c r="A88" s="74"/>
      <c r="E88" s="3"/>
      <c r="F88" s="3"/>
      <c r="G88" s="3"/>
      <c r="H88" s="3"/>
      <c r="I88" s="3"/>
      <c r="J88" s="3"/>
      <c r="K88" s="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>
      <c r="A89" s="74"/>
      <c r="E89" s="3"/>
      <c r="F89" s="3"/>
      <c r="G89" s="3"/>
      <c r="H89" s="3"/>
      <c r="I89" s="3"/>
      <c r="J89" s="3"/>
      <c r="K89" s="4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>
      <c r="A90" s="74"/>
      <c r="E90" s="3"/>
      <c r="F90" s="3"/>
      <c r="G90" s="3"/>
      <c r="H90" s="3"/>
      <c r="I90" s="3"/>
      <c r="J90" s="3"/>
      <c r="K90" s="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>
      <c r="A91" s="74"/>
      <c r="E91" s="3"/>
      <c r="F91" s="3"/>
      <c r="G91" s="3"/>
      <c r="H91" s="3"/>
      <c r="I91" s="3"/>
      <c r="J91" s="3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>
      <c r="A92" s="74"/>
      <c r="E92" s="3"/>
      <c r="F92" s="3"/>
      <c r="G92" s="3"/>
      <c r="H92" s="3"/>
      <c r="I92" s="3"/>
      <c r="J92" s="3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>
      <c r="A93" s="74"/>
      <c r="E93" s="3"/>
      <c r="F93" s="3"/>
      <c r="G93" s="3"/>
      <c r="H93" s="3"/>
      <c r="I93" s="3"/>
      <c r="J93" s="3"/>
      <c r="K93" s="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5:23" ht="12.75">
      <c r="E94" s="3"/>
      <c r="F94" s="3"/>
      <c r="G94" s="3"/>
      <c r="H94" s="3"/>
      <c r="I94" s="3"/>
      <c r="J94" s="3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5:23" ht="12.75">
      <c r="E95" s="3"/>
      <c r="F95" s="3"/>
      <c r="G95" s="3"/>
      <c r="H95" s="3"/>
      <c r="I95" s="3"/>
      <c r="J95" s="3"/>
      <c r="K95" s="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5"/>
      <c r="C96" s="5"/>
      <c r="D96" s="5"/>
      <c r="E96" s="3"/>
      <c r="F96" s="3"/>
      <c r="G96" s="3"/>
      <c r="H96" s="3"/>
      <c r="I96" s="3"/>
      <c r="J96" s="3"/>
      <c r="K96" s="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>
      <c r="A97" s="3"/>
      <c r="B97" s="5"/>
      <c r="C97" s="5"/>
      <c r="D97" s="5"/>
      <c r="E97" s="3"/>
      <c r="F97" s="3"/>
      <c r="G97" s="3"/>
      <c r="H97" s="3"/>
      <c r="I97" s="3"/>
      <c r="J97" s="3"/>
      <c r="K97" s="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>
      <c r="A98" s="3"/>
      <c r="B98" s="5"/>
      <c r="C98" s="5"/>
      <c r="D98" s="5"/>
      <c r="E98" s="3"/>
      <c r="F98" s="3"/>
      <c r="G98" s="3"/>
      <c r="H98" s="3"/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>
      <c r="A99" s="3"/>
      <c r="B99" s="5"/>
      <c r="C99" s="5"/>
      <c r="D99" s="5"/>
      <c r="E99" s="3"/>
      <c r="F99" s="3"/>
      <c r="G99" s="3"/>
      <c r="H99" s="3"/>
      <c r="I99" s="3"/>
      <c r="J99" s="3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>
      <c r="A100" s="3"/>
      <c r="B100" s="5"/>
      <c r="C100" s="5"/>
      <c r="D100" s="5"/>
      <c r="E100" s="3"/>
      <c r="F100" s="3"/>
      <c r="G100" s="3"/>
      <c r="H100" s="3"/>
      <c r="I100" s="3"/>
      <c r="J100" s="3"/>
      <c r="K100" s="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>
      <c r="A101" s="3"/>
      <c r="B101" s="5"/>
      <c r="C101" s="5"/>
      <c r="D101" s="5"/>
      <c r="E101" s="3"/>
      <c r="F101" s="3"/>
      <c r="G101" s="3"/>
      <c r="H101" s="3"/>
      <c r="I101" s="3"/>
      <c r="J101" s="3"/>
      <c r="K101" s="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>
      <c r="A102" s="3"/>
      <c r="B102" s="5"/>
      <c r="C102" s="5"/>
      <c r="D102" s="5"/>
      <c r="E102" s="3"/>
      <c r="F102" s="3"/>
      <c r="G102" s="3"/>
      <c r="H102" s="3"/>
      <c r="I102" s="3"/>
      <c r="J102" s="3"/>
      <c r="K102" s="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>
      <c r="A103" s="3"/>
      <c r="B103" s="5"/>
      <c r="C103" s="5"/>
      <c r="D103" s="5"/>
      <c r="E103" s="3"/>
      <c r="F103" s="3"/>
      <c r="G103" s="3"/>
      <c r="H103" s="3"/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>
      <c r="A104" s="3"/>
      <c r="B104" s="5"/>
      <c r="C104" s="5"/>
      <c r="D104" s="5"/>
      <c r="E104" s="3"/>
      <c r="F104" s="3"/>
      <c r="G104" s="3"/>
      <c r="H104" s="3"/>
      <c r="I104" s="3"/>
      <c r="J104" s="3"/>
      <c r="K104" s="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>
      <c r="A105" s="3"/>
      <c r="B105" s="5"/>
      <c r="C105" s="5"/>
      <c r="D105" s="5"/>
      <c r="E105" s="3"/>
      <c r="F105" s="3"/>
      <c r="G105" s="3"/>
      <c r="H105" s="3"/>
      <c r="I105" s="3"/>
      <c r="J105" s="3"/>
      <c r="K105" s="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>
      <c r="A106" s="3"/>
      <c r="B106" s="5"/>
      <c r="C106" s="5"/>
      <c r="D106" s="5"/>
      <c r="E106" s="3"/>
      <c r="F106" s="3"/>
      <c r="G106" s="3"/>
      <c r="H106" s="3"/>
      <c r="I106" s="3"/>
      <c r="J106" s="3"/>
      <c r="K106" s="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>
      <c r="A107" s="3"/>
      <c r="B107" s="5"/>
      <c r="C107" s="5"/>
      <c r="D107" s="5"/>
      <c r="E107" s="3"/>
      <c r="F107" s="3"/>
      <c r="G107" s="3"/>
      <c r="H107" s="3"/>
      <c r="I107" s="3"/>
      <c r="J107" s="3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</sheetData>
  <mergeCells count="33">
    <mergeCell ref="B10:C10"/>
    <mergeCell ref="B11:C11"/>
    <mergeCell ref="B12:C12"/>
    <mergeCell ref="B14:C14"/>
    <mergeCell ref="L15:N15"/>
    <mergeCell ref="L16:N16"/>
    <mergeCell ref="L17:N17"/>
    <mergeCell ref="C15:E15"/>
    <mergeCell ref="C16:E16"/>
    <mergeCell ref="C17:E17"/>
    <mergeCell ref="O15:Q15"/>
    <mergeCell ref="O16:Q16"/>
    <mergeCell ref="O17:Q17"/>
    <mergeCell ref="B13:C13"/>
    <mergeCell ref="H10:K10"/>
    <mergeCell ref="B5:C5"/>
    <mergeCell ref="B6:C6"/>
    <mergeCell ref="B7:C7"/>
    <mergeCell ref="C2:E2"/>
    <mergeCell ref="B8:C8"/>
    <mergeCell ref="B9:C9"/>
    <mergeCell ref="E1:N1"/>
    <mergeCell ref="H5:K5"/>
    <mergeCell ref="H6:K6"/>
    <mergeCell ref="H7:K7"/>
    <mergeCell ref="H8:K8"/>
    <mergeCell ref="H9:K9"/>
    <mergeCell ref="P5:S5"/>
    <mergeCell ref="P7:S7"/>
    <mergeCell ref="P8:S8"/>
    <mergeCell ref="P9:S9"/>
    <mergeCell ref="P10:S10"/>
    <mergeCell ref="P6:S6"/>
  </mergeCells>
  <hyperlinks>
    <hyperlink ref="A75" r:id="rId1" display="mailto:maparshooter@hotmail.com"/>
    <hyperlink ref="A76" r:id="rId2" display="mailto:alnickol@gmail.com"/>
    <hyperlink ref="A77" r:id="rId3" display="mailto:pmiller@brownsburg.k12.in.us"/>
    <hyperlink ref="A78" r:id="rId4" display="mailto:dsmith@hse.k12.in.us"/>
    <hyperlink ref="A79" r:id="rId5" display="mailto:smguenin@hse.k12.in.us"/>
    <hyperlink ref="A80" r:id="rId6" display="mailto:neut@wws.k12.in.us"/>
    <hyperlink ref="A81" r:id="rId7" display="mailto:janderson@zcs.k12.in.us"/>
  </hyperlinks>
  <printOptions/>
  <pageMargins left="0.4" right="0.5" top="0.6" bottom="1" header="0.5" footer="0.5"/>
  <pageSetup horizontalDpi="600" verticalDpi="600" orientation="landscape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ZCS</dc:creator>
  <cp:keywords/>
  <dc:description/>
  <cp:lastModifiedBy>dluser</cp:lastModifiedBy>
  <cp:lastPrinted>2014-09-02T17:33:26Z</cp:lastPrinted>
  <dcterms:created xsi:type="dcterms:W3CDTF">2013-08-28T18:33:19Z</dcterms:created>
  <dcterms:modified xsi:type="dcterms:W3CDTF">2014-09-02T22:40:36Z</dcterms:modified>
  <cp:category/>
  <cp:version/>
  <cp:contentType/>
  <cp:contentStatus/>
</cp:coreProperties>
</file>